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d23e2de836e140a3"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7485" windowHeight="4140" activeTab="3"/>
  </bookViews>
  <sheets>
    <sheet name="CAN DOI KE TOAN" sheetId="1" r:id="rId1"/>
    <sheet name="kqkd" sheetId="2" r:id="rId2"/>
    <sheet name="LCTT" sheetId="3" r:id="rId3"/>
    <sheet name="TM" sheetId="4" r:id="rId4"/>
  </sheets>
  <definedNames>
    <definedName name="_xlnm.Print_Area" localSheetId="3">TM!$B$1:$K$330</definedName>
    <definedName name="_xlnm.Print_Titles" localSheetId="0">'CAN DOI KE TOAN'!$6:$7</definedName>
    <definedName name="_xlnm.Print_Titles" localSheetId="1">kqkd!$5:$6</definedName>
  </definedNames>
  <calcPr calcId="124519"/>
</workbook>
</file>

<file path=xl/calcChain.xml><?xml version="1.0" encoding="utf-8"?>
<calcChain xmlns="http://schemas.openxmlformats.org/spreadsheetml/2006/main">
  <c r="J324" i="4"/>
  <c r="I324"/>
  <c r="K313"/>
  <c r="K308"/>
  <c r="K314" s="1"/>
  <c r="K318" s="1"/>
  <c r="K322" s="1"/>
  <c r="K324" s="1"/>
  <c r="H308"/>
  <c r="H314" s="1"/>
  <c r="H318" s="1"/>
  <c r="H322" s="1"/>
  <c r="H324" s="1"/>
  <c r="K299"/>
  <c r="H299"/>
  <c r="K293"/>
  <c r="H293"/>
  <c r="K285"/>
  <c r="H285"/>
  <c r="K279"/>
  <c r="H279"/>
  <c r="K273"/>
  <c r="K271"/>
  <c r="H271"/>
  <c r="H273" s="1"/>
  <c r="K269"/>
  <c r="H269"/>
  <c r="K233"/>
  <c r="H233"/>
  <c r="E233"/>
  <c r="D233"/>
  <c r="K220"/>
  <c r="H220"/>
  <c r="K211"/>
  <c r="H211"/>
  <c r="K202"/>
  <c r="H202"/>
  <c r="K184"/>
  <c r="H184"/>
  <c r="K179"/>
  <c r="H179"/>
  <c r="K172"/>
  <c r="H172"/>
  <c r="H160"/>
  <c r="H154"/>
  <c r="H149"/>
  <c r="K146"/>
  <c r="H146"/>
  <c r="E146"/>
  <c r="K144"/>
  <c r="K143"/>
  <c r="K142"/>
  <c r="H140"/>
  <c r="E140"/>
  <c r="E149" s="1"/>
  <c r="K149" s="1"/>
  <c r="K138"/>
  <c r="K137"/>
  <c r="K136"/>
  <c r="K135"/>
  <c r="K140" s="1"/>
  <c r="K129"/>
  <c r="H129"/>
  <c r="K123"/>
  <c r="H123"/>
  <c r="K116"/>
  <c r="H116"/>
  <c r="K111"/>
  <c r="H111"/>
  <c r="K104"/>
  <c r="H104"/>
  <c r="C39" i="3"/>
  <c r="D39"/>
  <c r="D29" i="2"/>
  <c r="E29"/>
  <c r="F29"/>
  <c r="G29"/>
</calcChain>
</file>

<file path=xl/sharedStrings.xml><?xml version="1.0" encoding="utf-8"?>
<sst xmlns="http://schemas.openxmlformats.org/spreadsheetml/2006/main" count="834" uniqueCount="577">
  <si>
    <t/>
  </si>
  <si>
    <t>A. Tµi s¶n ng¾n h¹n</t>
  </si>
  <si>
    <t>100</t>
  </si>
  <si>
    <t>I.TiÒn vµ c¸c kho¶n t­¬ng ®­¬ng tiÒn</t>
  </si>
  <si>
    <t>110</t>
  </si>
  <si>
    <t>1.TiÒn</t>
  </si>
  <si>
    <t>111</t>
  </si>
  <si>
    <t>V01</t>
  </si>
  <si>
    <t>2. C¸c kho¶n t­¬ng ®­¬ng tiÒn</t>
  </si>
  <si>
    <t>112</t>
  </si>
  <si>
    <t>II. C¸c kho¶n ®Çu t­ tµi chÝnh ng¾n h¹n</t>
  </si>
  <si>
    <t>120</t>
  </si>
  <si>
    <t>1. §Çu t­ ng¾n h¹n</t>
  </si>
  <si>
    <t>121</t>
  </si>
  <si>
    <t>V02</t>
  </si>
  <si>
    <t>3. Dù phßng gi¶m gi¸ ®Çu t­ ng¾n h¹n</t>
  </si>
  <si>
    <t>129</t>
  </si>
  <si>
    <t>III. C¸c kho¶n ph¶i thu ng¾n h¹n</t>
  </si>
  <si>
    <t>130</t>
  </si>
  <si>
    <t>1. Ph¶i thu cña kh¸ch hµng</t>
  </si>
  <si>
    <t>131</t>
  </si>
  <si>
    <t>2. Tr¶ tr­íc cho ng­êi b¸n</t>
  </si>
  <si>
    <t>132</t>
  </si>
  <si>
    <t>3. Ph¶i thu néi bé ng¾n h¹n</t>
  </si>
  <si>
    <t>133</t>
  </si>
  <si>
    <t>4. Ph¶i thu theo tiÕn ®é hîp ®ång XD</t>
  </si>
  <si>
    <t>134</t>
  </si>
  <si>
    <t>5. C¸c kho¶n ph¶i thu kh¸c</t>
  </si>
  <si>
    <t>135</t>
  </si>
  <si>
    <t>V03</t>
  </si>
  <si>
    <t>6. Dù phßng c¸c kho¶n PT ng/h¹n khã ®ßi</t>
  </si>
  <si>
    <t>139</t>
  </si>
  <si>
    <t>IV. Hµng tån kho</t>
  </si>
  <si>
    <t>140</t>
  </si>
  <si>
    <t>1. Hµng tån kho</t>
  </si>
  <si>
    <t>141</t>
  </si>
  <si>
    <t>V04</t>
  </si>
  <si>
    <t>2. Dù phßng gi¶m gi¸ hµng tån kho</t>
  </si>
  <si>
    <t>149</t>
  </si>
  <si>
    <t>V. Tµi s¶n ng¾n h¹n kh¸c</t>
  </si>
  <si>
    <t>150</t>
  </si>
  <si>
    <t>1. Chi phÝ tr¶ tr­íc ng¾n h¹n</t>
  </si>
  <si>
    <t>151</t>
  </si>
  <si>
    <t>2. ThuÕ GTGT ®­îc khÊu trõ</t>
  </si>
  <si>
    <t>152</t>
  </si>
  <si>
    <t>3. ThuÕ vµ c¸c kho¶n kh¸c ph¶i thu</t>
  </si>
  <si>
    <t>154</t>
  </si>
  <si>
    <t>V05</t>
  </si>
  <si>
    <t>4. Tµi s¶n ng¾n h¹n kh¸c</t>
  </si>
  <si>
    <t>158</t>
  </si>
  <si>
    <t>B. Tµi s¶n dµi h¹n</t>
  </si>
  <si>
    <t>200</t>
  </si>
  <si>
    <t>I. C¸c kho¶n thu dµi h¹n</t>
  </si>
  <si>
    <t>210</t>
  </si>
  <si>
    <t>1. Ph¶i thu dµi h¹n cña kh¸ch hµng</t>
  </si>
  <si>
    <t>211</t>
  </si>
  <si>
    <t>2. Vèn kinh doanh ë ®on vÞ trùc thuéc</t>
  </si>
  <si>
    <t>212</t>
  </si>
  <si>
    <t>3. Ph¶i thu dµi h¹n néi bé</t>
  </si>
  <si>
    <t>213</t>
  </si>
  <si>
    <t>V06</t>
  </si>
  <si>
    <t>4. C¸c kho¶n ph¶i thu dµi h¹n kh¸c</t>
  </si>
  <si>
    <t>218</t>
  </si>
  <si>
    <t>V07</t>
  </si>
  <si>
    <t>5. Dù phßng ph¶i thu dµi h¹n khã ®ßi</t>
  </si>
  <si>
    <t>219</t>
  </si>
  <si>
    <t>II. Tµi s¶n cè ®Þnh</t>
  </si>
  <si>
    <t>220</t>
  </si>
  <si>
    <t>1. Tµi s¶n cè ®Þnh h÷u h×nh</t>
  </si>
  <si>
    <t>221</t>
  </si>
  <si>
    <t>V08</t>
  </si>
  <si>
    <t>- Nguyªn gi¸</t>
  </si>
  <si>
    <t>222</t>
  </si>
  <si>
    <t>- Gi¸ trÞ hao mßn luü kÕ</t>
  </si>
  <si>
    <t>223</t>
  </si>
  <si>
    <t>2. Tµi s¶n cè ®Þnh ®i thuª tµi chÝnh</t>
  </si>
  <si>
    <t>224</t>
  </si>
  <si>
    <t>V09</t>
  </si>
  <si>
    <t>225</t>
  </si>
  <si>
    <t>226</t>
  </si>
  <si>
    <t>3. Tµi s¶n cè ®Þnh v« h×nh</t>
  </si>
  <si>
    <t>227</t>
  </si>
  <si>
    <t>V10</t>
  </si>
  <si>
    <t>228</t>
  </si>
  <si>
    <t>229</t>
  </si>
  <si>
    <t>4. Chi phÝ x©y dùng c¬ b¶n dë dang</t>
  </si>
  <si>
    <t>230</t>
  </si>
  <si>
    <t>V11</t>
  </si>
  <si>
    <t>III. BÊt ®éng s¶n ®Çu t­</t>
  </si>
  <si>
    <t>240</t>
  </si>
  <si>
    <t>V12</t>
  </si>
  <si>
    <t>1. Nguyªn gi¸</t>
  </si>
  <si>
    <t>241</t>
  </si>
  <si>
    <t>2. Gi¸ trÞ hao mßn luü kÕ</t>
  </si>
  <si>
    <t>242</t>
  </si>
  <si>
    <t>IV. C¸c kho¶n ®Çu t­ tµi chÝnh dµi h¹n</t>
  </si>
  <si>
    <t>250</t>
  </si>
  <si>
    <t>1. §Çu t­ vµo c«ng ty con</t>
  </si>
  <si>
    <t>251</t>
  </si>
  <si>
    <t>2. §Çu t­ vµo CT liªn kÕt,liªn doanh</t>
  </si>
  <si>
    <t>252</t>
  </si>
  <si>
    <t>3. §Çu t­ dµi h¹n kh¸c</t>
  </si>
  <si>
    <t>258</t>
  </si>
  <si>
    <t>V13</t>
  </si>
  <si>
    <t>4. Dù phßng gi¸m gi¸ CK §T dµi h¹n</t>
  </si>
  <si>
    <t>259</t>
  </si>
  <si>
    <t>V. Tµi s¶n dµi h¹n kh¸c</t>
  </si>
  <si>
    <t>260</t>
  </si>
  <si>
    <t>1. Chi phÝ tr¶ tr­íc dµi h¹n</t>
  </si>
  <si>
    <t>261</t>
  </si>
  <si>
    <t>V14</t>
  </si>
  <si>
    <t>2. Tµi s¶n thuÕ thu nhËp ho·n l¹i</t>
  </si>
  <si>
    <t>262</t>
  </si>
  <si>
    <t>V21</t>
  </si>
  <si>
    <t>3. Tµi s¶n dµi h¹n kh¸c</t>
  </si>
  <si>
    <t>268</t>
  </si>
  <si>
    <t>Tæng céng tµi s¶n</t>
  </si>
  <si>
    <t>270</t>
  </si>
  <si>
    <t>A. Nî ph¶i tr¶</t>
  </si>
  <si>
    <t>300</t>
  </si>
  <si>
    <t>I. Nî ng¾n h¹n</t>
  </si>
  <si>
    <t>310</t>
  </si>
  <si>
    <t>1. Vay vµ nî ng¾n h¹n</t>
  </si>
  <si>
    <t>311</t>
  </si>
  <si>
    <t>V15</t>
  </si>
  <si>
    <t>2. Ph¶i tr¶ cho ng­êi b¸n</t>
  </si>
  <si>
    <t>312</t>
  </si>
  <si>
    <t>3. Ng­êi mua tr¶ tiÒn tr­íc</t>
  </si>
  <si>
    <t>313</t>
  </si>
  <si>
    <t>4.ThuÕ vµ c¸c kho¶n ph¶i nép nhµ n­íc</t>
  </si>
  <si>
    <t>314</t>
  </si>
  <si>
    <t>V16</t>
  </si>
  <si>
    <t>5. Ph¶i tr¶ ng­êi lao ®éng</t>
  </si>
  <si>
    <t>315</t>
  </si>
  <si>
    <t>6. Chi phÝ ph¶i tr¶</t>
  </si>
  <si>
    <t>316</t>
  </si>
  <si>
    <t>V17</t>
  </si>
  <si>
    <t>7. Ph¶i tr¶  néi bé</t>
  </si>
  <si>
    <t>317</t>
  </si>
  <si>
    <t>8. Ph¶i tr¶ theo tiÕn ®é KH H§ XD</t>
  </si>
  <si>
    <t>318</t>
  </si>
  <si>
    <t>9. C¸c kho¶n ph¶i tr¶,ph¶i nép kh¸c</t>
  </si>
  <si>
    <t>319</t>
  </si>
  <si>
    <t>V18</t>
  </si>
  <si>
    <t>10. Dù phßng ph¶i tr¶ ng¾n h¹n</t>
  </si>
  <si>
    <t>320</t>
  </si>
  <si>
    <t>11. Quü khen th­ëng phóc lîi</t>
  </si>
  <si>
    <t>323</t>
  </si>
  <si>
    <t>II. Nî dµi h¹n</t>
  </si>
  <si>
    <t>330</t>
  </si>
  <si>
    <t>1. Ph¶i tr¶ dµi h¹n ng­êi b¸n</t>
  </si>
  <si>
    <t>331</t>
  </si>
  <si>
    <t>2. Ph¶i tr¶ dµi h¹n néi bé</t>
  </si>
  <si>
    <t>332</t>
  </si>
  <si>
    <t>V19</t>
  </si>
  <si>
    <t>3. Ph¶i tr¶ dµi h¹n kh¸c</t>
  </si>
  <si>
    <t>333</t>
  </si>
  <si>
    <t>4. Vay vµ nî dµi h¹n</t>
  </si>
  <si>
    <t>334</t>
  </si>
  <si>
    <t>V20</t>
  </si>
  <si>
    <t>5. ThuÕ thu nhËp ho·n l¹i ph¶i tr¶</t>
  </si>
  <si>
    <t>335</t>
  </si>
  <si>
    <t>6. Dù phßng trî cÊp mÊt viÖc lµm</t>
  </si>
  <si>
    <t>336</t>
  </si>
  <si>
    <t>7.Dù phßng ph¶i tr¶ dµi h¹n</t>
  </si>
  <si>
    <t>337</t>
  </si>
  <si>
    <t>8. Doanh thu ch­a thùc hiÖn</t>
  </si>
  <si>
    <t>338</t>
  </si>
  <si>
    <t>9. Quü ph¸t triÓn khoa häc vµ c«ng nghÖ</t>
  </si>
  <si>
    <t>339</t>
  </si>
  <si>
    <t>B. Nguån vèn chñ së h÷u</t>
  </si>
  <si>
    <t>400</t>
  </si>
  <si>
    <t>I. Vèn chñ së h÷u</t>
  </si>
  <si>
    <t>410</t>
  </si>
  <si>
    <t>V22</t>
  </si>
  <si>
    <t>1. Vèn ®Çu t­ cña chñ së h÷u</t>
  </si>
  <si>
    <t>411</t>
  </si>
  <si>
    <t>2. ThÆng d­ vèn cæ phÇn</t>
  </si>
  <si>
    <t>412</t>
  </si>
  <si>
    <t>3. Vèn kh¸c cña CSH</t>
  </si>
  <si>
    <t>413</t>
  </si>
  <si>
    <t>4. Cæ phiÕu ng©n quü</t>
  </si>
  <si>
    <t>414</t>
  </si>
  <si>
    <t>5. Chªnh lÖch ®¸nh gi¸ l¹i tµi s¶n</t>
  </si>
  <si>
    <t>415</t>
  </si>
  <si>
    <t>6. Chªnh lÖch tØ gi¸ hèi ®o¸i</t>
  </si>
  <si>
    <t>416</t>
  </si>
  <si>
    <t>7. Quü ®Çu t­ ph¸t triÓn</t>
  </si>
  <si>
    <t>417</t>
  </si>
  <si>
    <t>8. Quü dù phßng tµi chÝnh</t>
  </si>
  <si>
    <t>418</t>
  </si>
  <si>
    <t>9. Quü kh¸c thuéc vèn chñ së h÷u</t>
  </si>
  <si>
    <t>419</t>
  </si>
  <si>
    <t>10. Lîi nhuËn sau thuÕ ch­a ph©n phèi</t>
  </si>
  <si>
    <t>420</t>
  </si>
  <si>
    <t>11. Nguån vèn ®Çu t­ XDCB</t>
  </si>
  <si>
    <t>421</t>
  </si>
  <si>
    <t>12. Quü hç trî s¾p xÕp doanh nghiÖp</t>
  </si>
  <si>
    <t>422</t>
  </si>
  <si>
    <t>II. Nguån kinh phÝ, quü kh¸c</t>
  </si>
  <si>
    <t>430</t>
  </si>
  <si>
    <t>1. Quü khen th­ëng phóc lîi</t>
  </si>
  <si>
    <t>431</t>
  </si>
  <si>
    <t>2. Nguån kinh phÝ</t>
  </si>
  <si>
    <t>432</t>
  </si>
  <si>
    <t>3. Nguån kinh phÝ ®· h×nh thµnh TSC§</t>
  </si>
  <si>
    <t>433</t>
  </si>
  <si>
    <t xml:space="preserve"> Tæng céng nguån vèn</t>
  </si>
  <si>
    <t>440</t>
  </si>
  <si>
    <t>Nhµ xuÊt b¶n Gi¸o dôc</t>
  </si>
  <si>
    <t>CTCP §T vµ PT GD Ph­¬ng Nam</t>
  </si>
  <si>
    <t>b¶ng c©n ®èi kÕ to¸n</t>
  </si>
  <si>
    <t>§Õn cuèi th¸ng 3 n¨m 2013</t>
  </si>
  <si>
    <t>TP.Hå ChÝ Minh, ngµy 18 th¸ng 04 n¨m 2013</t>
  </si>
  <si>
    <t>Ng­êi lËp b¶ng</t>
  </si>
  <si>
    <t>Tµi s¶n</t>
  </si>
  <si>
    <t>M· sè</t>
  </si>
  <si>
    <t>ThuyÕt minh</t>
  </si>
  <si>
    <t>Sè ®Çu n¨m</t>
  </si>
  <si>
    <t>Sè cuèi k×</t>
  </si>
  <si>
    <t>Tæng céng</t>
  </si>
  <si>
    <t>70</t>
  </si>
  <si>
    <t>18. L·i c¬ b¶n trªn cæ phiÕu</t>
  </si>
  <si>
    <t>60</t>
  </si>
  <si>
    <t>17. Lîi nhuËn sau thuÕ TNDN(60=50-51-52)</t>
  </si>
  <si>
    <t>VI.30</t>
  </si>
  <si>
    <t>52</t>
  </si>
  <si>
    <t>16. Chi phÝ thuÕ TNDN ho·n l¹i</t>
  </si>
  <si>
    <t>51</t>
  </si>
  <si>
    <t>15. Chi phÝ thuÕ TNDN hiÖn hµnh</t>
  </si>
  <si>
    <t>50</t>
  </si>
  <si>
    <t>14. Tæng lîi nhuËn tr­íc thuÕ(50=30+40)</t>
  </si>
  <si>
    <t>40</t>
  </si>
  <si>
    <t>13. Lîi nhuËn kh¸c(40=31-32)</t>
  </si>
  <si>
    <t>32</t>
  </si>
  <si>
    <t>12. Chi phÝ kh¸c</t>
  </si>
  <si>
    <t>31</t>
  </si>
  <si>
    <t>11. Thu nhËp kh¸c</t>
  </si>
  <si>
    <t>30</t>
  </si>
  <si>
    <t>kinh doanh[30=20+(21-22)-(24+25)]</t>
  </si>
  <si>
    <t>10. Lîi nhuËn thuÇn tõ ho¹t ®éng</t>
  </si>
  <si>
    <t>25</t>
  </si>
  <si>
    <t>9. Chi phÝ qu¶n lÝ doanh nghiÖp</t>
  </si>
  <si>
    <t>24</t>
  </si>
  <si>
    <t>8. Chi phÝ b¸n hµng</t>
  </si>
  <si>
    <t>23</t>
  </si>
  <si>
    <t xml:space="preserve">    Trong ®ã : Chi  phÝ l·i vay</t>
  </si>
  <si>
    <t>VI.28</t>
  </si>
  <si>
    <t>22</t>
  </si>
  <si>
    <t>7. Chi phÝ tµi chÝnh</t>
  </si>
  <si>
    <t>VI.26</t>
  </si>
  <si>
    <t>21</t>
  </si>
  <si>
    <t>6. Doanh thu ho¹t ®éng tµi chÝnh</t>
  </si>
  <si>
    <t>20</t>
  </si>
  <si>
    <t>cÊp dÞch vô (20=10-11)</t>
  </si>
  <si>
    <t>5. Lîi nhuËn gép vÒ b¸n hµng vµ cung</t>
  </si>
  <si>
    <t>VI.27</t>
  </si>
  <si>
    <t>11</t>
  </si>
  <si>
    <t>4. Gi¸ vèn hµng b¸n</t>
  </si>
  <si>
    <t>10</t>
  </si>
  <si>
    <t>cÊp dÞch vô (10=01-02)</t>
  </si>
  <si>
    <t>3. Doanh thu thuÇn vÒ b¸n hµng vµ cung</t>
  </si>
  <si>
    <t>02</t>
  </si>
  <si>
    <t>2. C¸c kho¶n gi¶m trõ doanh thu</t>
  </si>
  <si>
    <t>VI.25</t>
  </si>
  <si>
    <t>01</t>
  </si>
  <si>
    <t>1. Doanh thu b¸n hµng vµ cung cÊp dÞch vô</t>
  </si>
  <si>
    <t>N¨m tr­íc</t>
  </si>
  <si>
    <t>N¨m nay</t>
  </si>
  <si>
    <t>Luü kÕ tõ ®Çu n¨m</t>
  </si>
  <si>
    <t>Quý 1 n¨m 2013</t>
  </si>
  <si>
    <t>T.Minh</t>
  </si>
  <si>
    <t>ChØ tiªu</t>
  </si>
  <si>
    <t>kÕt qu¶ kinh doanh</t>
  </si>
  <si>
    <t>b¸o c¸o l­u chuyÓn tiÒn tÖ</t>
  </si>
  <si>
    <t>Th¸ng 3 n¨m 2013</t>
  </si>
  <si>
    <t>Luü kÕ n¨m nay</t>
  </si>
  <si>
    <t>Luü kÕ n¨m tr­íc</t>
  </si>
  <si>
    <t>I . L­u chuyÓn tiÒn tõ ho¹t ®éng kinh doanh</t>
  </si>
  <si>
    <t xml:space="preserve">  1. TiÒn thu tõ b¸n hµng,CCDC vµ doanh thu kh¸c</t>
  </si>
  <si>
    <t xml:space="preserve">  2. TiÒn chi tr¶ cho ng­êi cung cÊp hµng hãa vµ dÞch vu</t>
  </si>
  <si>
    <t xml:space="preserve">  3. TiÒn chi tr¶ cho ng­êi lao ®éng</t>
  </si>
  <si>
    <t>03</t>
  </si>
  <si>
    <t xml:space="preserve">  4. TiÒn chi tr¶ l·i vay</t>
  </si>
  <si>
    <t>04</t>
  </si>
  <si>
    <t xml:space="preserve">  5. TiÒn chi nép thuÕ thu nhËp doanh nghiÖp</t>
  </si>
  <si>
    <t>05</t>
  </si>
  <si>
    <t xml:space="preserve">  6. TiÒn thu kh¸c tõ ho¹t ®éng kinh doanh</t>
  </si>
  <si>
    <t>06</t>
  </si>
  <si>
    <t xml:space="preserve">  7. TiÒn chi kh¸c tõ ho¹t ®éng kinh doanh</t>
  </si>
  <si>
    <t>07</t>
  </si>
  <si>
    <t xml:space="preserve">      L­u chuyÓn tiÒn thuÇn tõ ho¹t ®éng kinh doanh</t>
  </si>
  <si>
    <t>II. L­u chuyÓn tiÒn tõ ho¹t ®éng ®Çu t­</t>
  </si>
  <si>
    <t xml:space="preserve">  1. TiÒn chi ®Ó mua s¾m, x©y dùng TSC§ vµ c¸c tµi s¶n dµi h¹n kh¸c</t>
  </si>
  <si>
    <t xml:space="preserve">  2. TiÒn thu tõ thanh lý, nh­îng b¸n TSC§ vµ tµi s¶n dµi h¹n kh¸c</t>
  </si>
  <si>
    <t xml:space="preserve">  3. TiÒn chi cho vay, mua c¸c c«ng cô nî cña c¸c ®¬n vÞ kh¸c</t>
  </si>
  <si>
    <t xml:space="preserve">  4. TiÒn thu håi cho vay, b¸n l¹i c¸c c«ng cô nî cña ®¬n vÞ kh¸c</t>
  </si>
  <si>
    <t xml:space="preserve">  5. TiÒn chi ®Çu t­ gãp vèn vµo ®¬n vÞ kh¸c</t>
  </si>
  <si>
    <t xml:space="preserve">  6. TiÒn thu håi ®Çu t­ gãp vèn vµo ®¬n vÞ kh¸c</t>
  </si>
  <si>
    <t>26</t>
  </si>
  <si>
    <t xml:space="preserve">  7.  TiÒn thu l·i cho vay, cæ tøc vµ lîi nhuËn ®­îc chia</t>
  </si>
  <si>
    <t>27</t>
  </si>
  <si>
    <t>L­u chuyÓn thuÇn tõ ho¹t ®éng ®Çu t­</t>
  </si>
  <si>
    <t>III. L­u chuyÓn tiÒn tõ hoat ®éng tµi chÝnh</t>
  </si>
  <si>
    <t xml:space="preserve">  1. TiÒn thu tõ ph¸t hµnh cæ phiÕu. nhËn vèn gãp cña chñ së h÷u</t>
  </si>
  <si>
    <t xml:space="preserve">  2. TiÒn chi tr¶ vèn gãp cho c¸c chñ së h÷u, mua l¹i cæ phiÕu cña doanh nghiÖp ®· ph¸t hµnh</t>
  </si>
  <si>
    <t xml:space="preserve">  3. TiÒn vay ng¾n h¹n, dµi h¹n nhËn ®­îc</t>
  </si>
  <si>
    <t>33</t>
  </si>
  <si>
    <t xml:space="preserve">  4. TiÒn chi tr¶ nî gèc vay</t>
  </si>
  <si>
    <t>34</t>
  </si>
  <si>
    <t xml:space="preserve">  5. TiÒn chi tr¶ nî thuª tµi chÝnh</t>
  </si>
  <si>
    <t>35</t>
  </si>
  <si>
    <t xml:space="preserve">  6. Cæ tøc lîi nhuËn ®· tr¶ cho chñ së h÷u</t>
  </si>
  <si>
    <t>36</t>
  </si>
  <si>
    <t xml:space="preserve">  L­u chuyÓn tiÒn thuÇn tõ ho¹t ®éng tµi chÝnh</t>
  </si>
  <si>
    <t xml:space="preserve">  L­u chuyÓn tiÒn thuÇn trong kú (50=20+30+40)</t>
  </si>
  <si>
    <t xml:space="preserve">  TiÒn vµ t­¬ng ®­¬ng tiÒn ®Çu kú</t>
  </si>
  <si>
    <t xml:space="preserve">  Anhr h­ëng cña thay ®æi tû gi¸ hèi ®o¸i quy ®æi ngo¹i tÖ</t>
  </si>
  <si>
    <t>61</t>
  </si>
  <si>
    <t xml:space="preserve">  TiÒn vµ t­¬ng ®­¬ng tiÒn cuèi kú (70=50+60+61)</t>
  </si>
  <si>
    <t>Công ty CP Đầu tư và Phát triển Giáo dục Phương Nam</t>
  </si>
  <si>
    <t>Báo cáo tài chính</t>
  </si>
  <si>
    <t>Địa chỉ : 231 Nguyễn Văn Cừ, Phường 4, Quận 5, TPHCM</t>
  </si>
  <si>
    <t>Quý 1 năm tài chính 2013</t>
  </si>
  <si>
    <t>ĐT : 08 3 8 306 501         Fax : 08 3 8 308 865</t>
  </si>
  <si>
    <t>www.sachhoctro.com.vn</t>
  </si>
  <si>
    <t>THUYẾT MINH BÁO CÁO TÀI CHÍNH</t>
  </si>
  <si>
    <r>
      <t>1.</t>
    </r>
    <r>
      <rPr>
        <b/>
        <sz val="7"/>
        <rFont val="Times New Roman"/>
        <family val="1"/>
      </rPr>
      <t xml:space="preserve">       </t>
    </r>
    <r>
      <rPr>
        <b/>
        <sz val="11"/>
        <rFont val="Times New Roman"/>
        <family val="1"/>
      </rPr>
      <t>Đặc điểm hoạt động</t>
    </r>
  </si>
  <si>
    <t xml:space="preserve">         Công ty Cổ phần Đầu tư và Phát triển Giáo dục Phương Nam (sau đây gọi tắt là “Công ty”) được thành lập theo Quyết định số 309/QĐ-UB ngày 23/03/2007 của Nhà xuất bản Giáo dục. Công ty là đơn vị hạch toán độc lập hoạt động theo Giấy chứng nhận đăng ký kinh số 4103006644 ngày 09 tháng 05 năm 2007 của Sở Kế hoạch &amp; Đầu tư Thành phố Hồ Chí Minh, Luật Doanh nghiệp, Điều lệ Công ty và các quy định pháp lý hiện hành có liên quan. Từ khi thành lập đến nay Công ty đã 3 lần thay đổi Giấy chứng nhận đăng ký kinh doanh, và lần thay đổi gần nhất vào ngày 31 tháng 08 năm 2012</t>
  </si>
  <si>
    <t>Ngành nghề kinh doanh chính</t>
  </si>
  <si>
    <r>
      <t>·</t>
    </r>
    <r>
      <rPr>
        <sz val="7"/>
        <rFont val="Times New Roman"/>
        <family val="1"/>
      </rPr>
      <t xml:space="preserve">        </t>
    </r>
    <r>
      <rPr>
        <sz val="12"/>
        <rFont val="Times New Roman"/>
        <family val="1"/>
      </rPr>
      <t>Sản xuất, kinh doanh thiết bị giáo dục, văn hóa phẩm;</t>
    </r>
  </si>
  <si>
    <r>
      <t>·</t>
    </r>
    <r>
      <rPr>
        <sz val="7"/>
        <rFont val="Times New Roman"/>
        <family val="1"/>
      </rPr>
      <t xml:space="preserve">        </t>
    </r>
    <r>
      <rPr>
        <sz val="12"/>
        <rFont val="Times New Roman"/>
        <family val="1"/>
      </rPr>
      <t>Thiết kế đồ họa, dịch thuật;</t>
    </r>
  </si>
  <si>
    <r>
      <t>·</t>
    </r>
    <r>
      <rPr>
        <sz val="7"/>
        <rFont val="Times New Roman"/>
        <family val="1"/>
      </rPr>
      <t xml:space="preserve">        </t>
    </r>
    <r>
      <rPr>
        <sz val="12"/>
        <rFont val="Times New Roman"/>
        <family val="1"/>
      </rPr>
      <t>Sản xuất mua bán: Thiết bị, dụng cụ giáo dục, văn phòng phẩm, giấy và lịch (không sản xuất tại trụ sở);</t>
    </r>
  </si>
  <si>
    <r>
      <t>·</t>
    </r>
    <r>
      <rPr>
        <sz val="7"/>
        <rFont val="Times New Roman"/>
        <family val="1"/>
      </rPr>
      <t xml:space="preserve">        </t>
    </r>
    <r>
      <rPr>
        <sz val="12"/>
        <rFont val="Times New Roman"/>
        <family val="1"/>
      </rPr>
      <t>Kinh doanh bất động sản (trừ dịch vụ môi giới, định giá, sàn giao dịch bất động sản);</t>
    </r>
  </si>
  <si>
    <r>
      <t>·</t>
    </r>
    <r>
      <rPr>
        <sz val="7"/>
        <rFont val="Times New Roman"/>
        <family val="1"/>
      </rPr>
      <t xml:space="preserve">        </t>
    </r>
    <r>
      <rPr>
        <sz val="12"/>
        <rFont val="Times New Roman"/>
        <family val="1"/>
      </rPr>
      <t>Cho thuê văn phòng, nhà xưởng;</t>
    </r>
  </si>
  <si>
    <r>
      <t>·</t>
    </r>
    <r>
      <rPr>
        <sz val="7"/>
        <rFont val="Times New Roman"/>
        <family val="1"/>
      </rPr>
      <t xml:space="preserve">        </t>
    </r>
    <r>
      <rPr>
        <sz val="12"/>
        <rFont val="Times New Roman"/>
        <family val="1"/>
      </rPr>
      <t>Phát hành sách và ấn phẩm (có nội dung được phép lưu hành);</t>
    </r>
  </si>
  <si>
    <r>
      <t>·</t>
    </r>
    <r>
      <rPr>
        <sz val="7"/>
        <rFont val="Times New Roman"/>
        <family val="1"/>
      </rPr>
      <t xml:space="preserve">        </t>
    </r>
    <r>
      <rPr>
        <sz val="12"/>
        <rFont val="Times New Roman"/>
        <family val="1"/>
      </rPr>
      <t>In bao bì (không hoạt động tại trụ sở);</t>
    </r>
  </si>
  <si>
    <r>
      <t>·</t>
    </r>
    <r>
      <rPr>
        <sz val="7"/>
        <rFont val="Times New Roman"/>
        <family val="1"/>
      </rPr>
      <t xml:space="preserve">        </t>
    </r>
    <r>
      <rPr>
        <sz val="12"/>
        <rFont val="Times New Roman"/>
        <family val="1"/>
      </rPr>
      <t>Dịch vụ in ấn: đóng bì, gáy sách, mạ nhũ, mạ vàng, nhuộm màu bìa sách;</t>
    </r>
  </si>
  <si>
    <r>
      <t>·</t>
    </r>
    <r>
      <rPr>
        <sz val="7"/>
        <rFont val="Times New Roman"/>
        <family val="1"/>
      </rPr>
      <t xml:space="preserve">        </t>
    </r>
    <r>
      <rPr>
        <sz val="12"/>
        <rFont val="Times New Roman"/>
        <family val="1"/>
      </rPr>
      <t>Thiết kế tạo mẫu;</t>
    </r>
  </si>
  <si>
    <r>
      <t>·</t>
    </r>
    <r>
      <rPr>
        <sz val="7"/>
        <rFont val="Times New Roman"/>
        <family val="1"/>
      </rPr>
      <t xml:space="preserve">        </t>
    </r>
    <r>
      <rPr>
        <sz val="12"/>
        <rFont val="Times New Roman"/>
        <family val="1"/>
      </rPr>
      <t>Tư vấn và cung cấp dịch vụ biên soạn, biên tập sách, tư vấn đầu tư (trừ tư vấn tài chính kế toán), tư vấn du học;</t>
    </r>
  </si>
  <si>
    <r>
      <t>·</t>
    </r>
    <r>
      <rPr>
        <sz val="7"/>
        <rFont val="Times New Roman"/>
        <family val="1"/>
      </rPr>
      <t xml:space="preserve">        </t>
    </r>
    <r>
      <rPr>
        <sz val="12"/>
        <rFont val="Times New Roman"/>
        <family val="1"/>
      </rPr>
      <t>Sản xuất, mua bán thiết bị dạy học, giấy và sản phẩm từ giấy (không tái chế phế thải, gia công cơ khí và xi mạ điện tại trụ sở);</t>
    </r>
  </si>
  <si>
    <r>
      <t>·</t>
    </r>
    <r>
      <rPr>
        <sz val="7"/>
        <rFont val="Times New Roman"/>
        <family val="1"/>
      </rPr>
      <t xml:space="preserve">        </t>
    </r>
    <r>
      <rPr>
        <sz val="12"/>
        <rFont val="Times New Roman"/>
        <family val="1"/>
      </rPr>
      <t>Sản xuất băng đĩa từ tính, quang học và sao chép bản ghi (không hoạt động tại trụ sở);</t>
    </r>
  </si>
  <si>
    <r>
      <t>·</t>
    </r>
    <r>
      <rPr>
        <sz val="7"/>
        <rFont val="Times New Roman"/>
        <family val="1"/>
      </rPr>
      <t xml:space="preserve">        </t>
    </r>
    <r>
      <rPr>
        <sz val="12"/>
        <rFont val="Times New Roman"/>
        <family val="1"/>
      </rPr>
      <t>Mua bán sách, tạp chí, băng đĩa (không mua bán, cho thuê băng đĩa tại trụ sở).</t>
    </r>
  </si>
  <si>
    <r>
      <t>2.</t>
    </r>
    <r>
      <rPr>
        <b/>
        <sz val="7"/>
        <rFont val="Times New Roman"/>
        <family val="1"/>
      </rPr>
      <t xml:space="preserve">       </t>
    </r>
    <r>
      <rPr>
        <b/>
        <sz val="11"/>
        <rFont val="Times New Roman"/>
        <family val="1"/>
      </rPr>
      <t>Niên độ kế toán, đơn vị tiền tệ sử dụng trong kế toán</t>
    </r>
  </si>
  <si>
    <t>Niên độ kế toán bắt đầu từ ngày 1 tháng 1 và kết thúc vào ngày 31 tháng 12 hàng năm.</t>
  </si>
  <si>
    <t>Báo cáo tài chính và các nghiệp vụ kế toán được lập và ghi sổ bằng Đồng Việt Nam (VND).</t>
  </si>
  <si>
    <r>
      <t>3.</t>
    </r>
    <r>
      <rPr>
        <b/>
        <sz val="7"/>
        <rFont val="Times New Roman"/>
        <family val="1"/>
      </rPr>
      <t xml:space="preserve">       </t>
    </r>
    <r>
      <rPr>
        <b/>
        <sz val="11"/>
        <rFont val="Times New Roman"/>
        <family val="1"/>
      </rPr>
      <t>Chuẩn mực và chế độ kế toán áp dụng</t>
    </r>
  </si>
  <si>
    <r>
      <t>Công ty áp dụng Chế độ kế toán Việt Nam, ban hành theo Quyết định số 15/2006/QĐ-BTC ngày 20/03/2006</t>
    </r>
    <r>
      <rPr>
        <sz val="11"/>
        <rFont val="VNarial"/>
      </rPr>
      <t xml:space="preserve"> </t>
    </r>
    <r>
      <rPr>
        <sz val="11"/>
        <rFont val="Times New Roman"/>
        <family val="1"/>
      </rPr>
      <t>và Hệ thống Chuẩn mực Kế toán Việt Nam do Bộ Tài chính ban hành.</t>
    </r>
  </si>
  <si>
    <t>Hình thức kế toán: Nhật ký chung.</t>
  </si>
  <si>
    <r>
      <t>4.</t>
    </r>
    <r>
      <rPr>
        <b/>
        <sz val="7"/>
        <rFont val="Times New Roman"/>
        <family val="1"/>
      </rPr>
      <t xml:space="preserve">       </t>
    </r>
    <r>
      <rPr>
        <b/>
        <sz val="11"/>
        <rFont val="Times New Roman"/>
        <family val="1"/>
      </rPr>
      <t>Tóm tắt các chính sách kế toán chủ yếu</t>
    </r>
  </si>
  <si>
    <r>
      <t>4.1</t>
    </r>
    <r>
      <rPr>
        <b/>
        <i/>
        <sz val="7"/>
        <rFont val="Times New Roman"/>
        <family val="1"/>
      </rPr>
      <t xml:space="preserve">    </t>
    </r>
    <r>
      <rPr>
        <b/>
        <i/>
        <sz val="11"/>
        <rFont val="Times New Roman"/>
        <family val="1"/>
      </rPr>
      <t>Tiền và các khoản tương đương tiền</t>
    </r>
  </si>
  <si>
    <t>Tiền bao gồm: Tiền mặt, tiền gửi ngân hàng và tiền đang chuyển.</t>
  </si>
  <si>
    <t>Các khoản tương đương tiền là các khoản đầu tư ngắn hạn có thời hạn thu hồi hoặc đáo hạn không quá 3 tháng kể từ ngày mua, có khả năng chuyển đổi dễ dàng thành một lượng tiền xác định và không có nhiều rủi ro trong chuyển đổi thành tiền.</t>
  </si>
  <si>
    <r>
      <t>4.2</t>
    </r>
    <r>
      <rPr>
        <b/>
        <i/>
        <sz val="7"/>
        <rFont val="Times New Roman"/>
        <family val="1"/>
      </rPr>
      <t xml:space="preserve">    </t>
    </r>
    <r>
      <rPr>
        <b/>
        <i/>
        <sz val="11"/>
        <rFont val="Times New Roman"/>
        <family val="1"/>
      </rPr>
      <t>Các nghiệp vụ bằng ngoại tệ</t>
    </r>
  </si>
  <si>
    <t>Áp dụng với các doanh nghiệp bình thường</t>
  </si>
  <si>
    <t>Các nghiệp vụ phát sinh bằng ngoại tệ được chuyển đổi sang đồng Việt Nam theo tỷ giá do Ngân hàng Nhà nước Việt Nam công bố trên thị trường ngoại tệ liên ngân hàng tại thời điểm phát sinh. Các tài khoản có số dư ngoại tệ được chuyển đổi sang đồng Việt Nam</t>
  </si>
  <si>
    <t xml:space="preserve">Chênh lệch tỷ giá ngoại tệ phát sinh trong kỳ và chênh lệch tỷ giá do đánh giá lại số dư ngoại tệ cuối kỳ của các khoản nợ dài hạn được phản ánh vào kết quả hoạt động kinh doanh trong kỳ. Chênh lệch tỷ giá do đánh giá lại số dư ngoại tệ cuối kỳ của tiền mặt, tiền gửi, tiền đang chuyển, các khoản nợ ngắn hạn thì để lại số dư trên báo cáo tài chính, đầu năm sau ghi bút toán ngược lại để xóa số dư. </t>
  </si>
  <si>
    <t>Áp dụng đối với các doanh nghiệp có để lại số dư chênh lệch tỷ giá</t>
  </si>
  <si>
    <t xml:space="preserve">Chênh lệch tỷ giá ngoại tệ phát sinh trong kỳ và chênh lệch tỷ giá do đánh giá lại số dư ngoại tệ cuối kỳ của các khoản nợ phải thu dài hạn được phản ánh vào kết quả hoạt động kinh doanh trong kỳ. Chênh lệch tỷ giá do đánh giá lại số dư ngoại tệ cuối kỳ của tiền mặt, tiền gửi, tiền đang chuyển, các khoản nợ ngắn hạn thì để lại số dư trên báo cáo tài chính, đầu năm sau ghi bút toán ngược lại để xóa số dư. </t>
  </si>
  <si>
    <t>Chênh lệch tỷ giá từ đánh giá lại số dư ngoại tệ cuối kỳ của các khoản nợ phải trả dài hạn làm kết quả kinh doanh của Công ty bị lỗ nên Công ty chỉ phân bổ chênh lệch tỷ giá tương ứng với số dư ngoại tệ dài hạn phải trả trong năm tới vào chi phí. Số chênh lệch tỷ giá còn lại được theo dõi và tiếp tục phân bổ vào chi phí cho 5 năm tiếp theo.</t>
  </si>
  <si>
    <r>
      <t>4.3</t>
    </r>
    <r>
      <rPr>
        <b/>
        <i/>
        <sz val="7"/>
        <rFont val="Times New Roman"/>
        <family val="1"/>
      </rPr>
      <t xml:space="preserve">    </t>
    </r>
    <r>
      <rPr>
        <b/>
        <i/>
        <sz val="11"/>
        <rFont val="Times New Roman"/>
        <family val="1"/>
      </rPr>
      <t>Các khoản phải thu</t>
    </r>
  </si>
  <si>
    <t>Các khoản phải thu được trình bày trên báo cáo tài chính theo giá trị ghi sổ các khoản phải thu khách hàng và phải thu khác.</t>
  </si>
  <si>
    <t>Dự phòng nợ phải thu khó đòi thể hiện phần giá trị dự kiến bị tổn thất do các khoản phải thu không được khách hàng thanh toán phát sinh đối với số dư các khoản phải thu tại thời điểm kết thúc niên độ kế toán. Việc trích lập dự phòng thực hiện theo hướng hướng dẫn tại Thông tư số 228/2009/TT-BTC ngày 7/12/2009 của Bộ Tài chính.</t>
  </si>
  <si>
    <r>
      <t>4.4</t>
    </r>
    <r>
      <rPr>
        <b/>
        <i/>
        <sz val="7"/>
        <rFont val="Times New Roman"/>
        <family val="1"/>
      </rPr>
      <t xml:space="preserve">    </t>
    </r>
    <r>
      <rPr>
        <b/>
        <i/>
        <sz val="11"/>
        <rFont val="Times New Roman"/>
        <family val="1"/>
      </rPr>
      <t>Hàng tồn kho</t>
    </r>
  </si>
  <si>
    <t xml:space="preserve">Hàng tồn kho được ghi nhận theo giá thấp hơn giữa giá gốc và giá trị thuần có thể thực hiện được. Giá gốc hàng tồn kho bao gồm chi phí mua, chi phí chế biến và các chi phí liên quan trực tiếp khác phát sinh để có được hàng tồn kho ở địa điểm và trạng thái hiện tại. Giá trị thuần có thể thực hiện là giá bán ước tính trừ đi chi phí ước tính để hoàn thành hàng tồn kho và chi phí ước tính cần thiết cho việc tiêu thụ chúng. </t>
  </si>
  <si>
    <t>Giá gốc hàng tồn kho được tính theo phương pháp bình quân gia quyền và được hạch toán theo phương pháp kê khai thường xuyên.</t>
  </si>
  <si>
    <t>Dự phòng giảm giá hàng tồn kho được trích lập khi giá trị thuần có thể thực hiện được của hàng tồn kho nhỏ hơn giá gốc. Việc trích lập dự phòng thực hiện theo hướng dẫn tại Thông tư số 228/2009/TT-BTC ngày 7/12/2009 của Bộ Tài chính.</t>
  </si>
  <si>
    <r>
      <t>4.5</t>
    </r>
    <r>
      <rPr>
        <b/>
        <i/>
        <sz val="7"/>
        <rFont val="Times New Roman"/>
        <family val="1"/>
      </rPr>
      <t xml:space="preserve">    </t>
    </r>
    <r>
      <rPr>
        <b/>
        <i/>
        <sz val="11"/>
        <rFont val="Times New Roman"/>
        <family val="1"/>
      </rPr>
      <t>Các khoản đầu tư tài chính</t>
    </r>
  </si>
  <si>
    <t xml:space="preserve">Các khoản đầu tư vào công ty con, công ty liên kết, công ty liên doanh và các khoản đầu tư tài chính khác được ghi nhận theo giá gốc. </t>
  </si>
  <si>
    <t>Dự phòng được lập cho các khoản giảm giá đầu tư nếu phát sinh tại ngày kết thúc niên độ kế toán. Việc trích lập dự phòng thực hiện theo hướng dẫn tại Thông tư số 228/2009/TT-BTC ngày 7/12/2009 của Bộ Tài chính.</t>
  </si>
  <si>
    <r>
      <t>4.6</t>
    </r>
    <r>
      <rPr>
        <b/>
        <i/>
        <sz val="7"/>
        <rFont val="Times New Roman"/>
        <family val="1"/>
      </rPr>
      <t xml:space="preserve">    </t>
    </r>
    <r>
      <rPr>
        <b/>
        <i/>
        <sz val="11"/>
        <rFont val="Times New Roman"/>
        <family val="1"/>
      </rPr>
      <t>Tài sản cố định hữu hình</t>
    </r>
  </si>
  <si>
    <t>Nguyên giá</t>
  </si>
  <si>
    <t>Tài sản cố định hữu hình được phản ánh theo nguyên giá trừ đi khấu hao luỹ kế.</t>
  </si>
  <si>
    <t>Nguyên giá bao gồm giá mua và toàn bộ các chi phí mà Công ty bỏ ra để có được tài sản cố định tính đến thời điểm đưa tài sản cố định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</si>
  <si>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Khấu hao</t>
  </si>
  <si>
    <t>Khấu hao TSCĐ được tính theo phương pháp đường thẳng. Công ty thực hiện khấu hao nhanh, tỷ lệ khấu hao phù hợp với Quyết định số 206/2003/QĐ-BTC ngày 12 tháng 12 năm 2003 của Bộ Tài chính.</t>
  </si>
  <si>
    <r>
      <t>4.7</t>
    </r>
    <r>
      <rPr>
        <b/>
        <i/>
        <sz val="7"/>
        <rFont val="Times New Roman"/>
        <family val="1"/>
      </rPr>
      <t xml:space="preserve">    </t>
    </r>
    <r>
      <rPr>
        <b/>
        <i/>
        <sz val="11"/>
        <rFont val="Times New Roman"/>
        <family val="1"/>
      </rPr>
      <t>Tài sản cố định vô hình</t>
    </r>
  </si>
  <si>
    <t>Quyền sử dụng đất</t>
  </si>
  <si>
    <t xml:space="preserve">Quyền sử dụng đất được ghi nhận là tài sản cố định vô hình khi Công ty được cấp giấy chứng nhận quyền sử dụng đất. </t>
  </si>
  <si>
    <t>Quyền sử dụng đất không có thời hạn xác định được phản ánh theo nguyên giá và không tính khấu hao. Quyền sử dụng đất có thời gian sử dụng (thời hạn thuê) được phản ánh theo nguyên giá trừ đi khấu hao lũy kế. Mức khấu hao tùy thuộc vào thời gian thuê đất.</t>
  </si>
  <si>
    <r>
      <t>4.8</t>
    </r>
    <r>
      <rPr>
        <b/>
        <i/>
        <sz val="7"/>
        <rFont val="Times New Roman"/>
        <family val="1"/>
      </rPr>
      <t xml:space="preserve">    </t>
    </r>
    <r>
      <rPr>
        <b/>
        <i/>
        <sz val="11"/>
        <rFont val="Times New Roman"/>
        <family val="1"/>
      </rPr>
      <t>Bất động sản đầu tư</t>
    </r>
  </si>
  <si>
    <t>Nguyên giá bao gồm giá mua và toàn bộ các chi phí mà Công ty bỏ ra để có được tài sản tính đến thời điểm đưa tài sản đó vào trạng thái sẵn sàng sử dụng. Các chi phí phát sinh sau ghi nhận ban đầu chỉ được ghi tăng nguyên giá của bất động sản đầu tư nếu các chi phí này chắc chắn làm tăng lợi ích kinh tế trong tương lai do sử dụng tài sản đó. Các chi phí không thỏa mãn điều kiện trên được ghi nhận là chi phí trong kỳ.</t>
  </si>
  <si>
    <t>Khấu hao được tính theo phương pháp đường thẳng dựa trên thời gian hữu dụng ước tính của bất động sản đầu tư. Mức khấu hao phù hợp với Quyết định số 206/2003/QĐ-BTC ngày 12 tháng 12 năm 2003 của Bộ Tài chính.</t>
  </si>
  <si>
    <t>Quyền sử dụng đất được khấu hao theo phương pháp đường thẳng phù hợp với thời hạn của Giấy chứng nhận quyền sử dụng đất.</t>
  </si>
  <si>
    <r>
      <t>4.9</t>
    </r>
    <r>
      <rPr>
        <b/>
        <i/>
        <sz val="7"/>
        <rFont val="Times New Roman"/>
        <family val="1"/>
      </rPr>
      <t xml:space="preserve">    </t>
    </r>
    <r>
      <rPr>
        <b/>
        <i/>
        <sz val="11"/>
        <rFont val="Times New Roman"/>
        <family val="1"/>
      </rPr>
      <t>Chi phí trả trước dài hạn</t>
    </r>
  </si>
  <si>
    <t>Chi phí trả trước dài hạn phản ánh các chi phí thực tế đã phát sinh nhưng có liên quan đến kết quả hoạt động sản xuất kinh doanh của nhiều niên độ kế toán. Chi phí trả trước dài hạn được phân bổ trong khoảng thời gian mà lợi ích kinh tế được dự kiến tạo ra</t>
  </si>
  <si>
    <r>
      <t>4.10</t>
    </r>
    <r>
      <rPr>
        <i/>
        <sz val="12"/>
        <rFont val="Times New Roman"/>
        <family val="1"/>
      </rPr>
      <t xml:space="preserve"> </t>
    </r>
    <r>
      <rPr>
        <b/>
        <i/>
        <sz val="12"/>
        <rFont val="Times New Roman"/>
        <family val="1"/>
      </rPr>
      <t>Các khoản phải trả và chi phí trích trước</t>
    </r>
  </si>
  <si>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</si>
  <si>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r>
      <t xml:space="preserve">4.11 </t>
    </r>
    <r>
      <rPr>
        <b/>
        <i/>
        <sz val="12"/>
        <rFont val="Times New Roman"/>
        <family val="1"/>
      </rPr>
      <t>Quỹ dự phòng trợ cấp mất việc làm</t>
    </r>
  </si>
  <si>
    <t>Quỹ dự phòng trợ cấp mất việc làm được dùng để chi trả trợ cấp thôi việc, mất việc. Mức trích quỹ dự phòng trợ cấp mất việc làm là  từ 1% đến 3% quỹ lương làm cơ sở đóng bảo hiểm xã hội và được hạch toán vào chi phí trong kỳ. Trường hợp quỹ dự phòng trợ cấp mất việc làm không đủ để chi trợ cấp thì phần chênh lệch thiếu được hạch toán vào chi phí</t>
  </si>
  <si>
    <t>Quỹ dự phòng về trợ cấp mất việc làm được Công ty trích lập theo quy định tại Thông tư số 82/2003/TT-BTC ngày 14/08/2003 của Bộ Tài chính.</t>
  </si>
  <si>
    <r>
      <t>4.12</t>
    </r>
    <r>
      <rPr>
        <b/>
        <i/>
        <sz val="7"/>
        <rFont val="Times New Roman"/>
        <family val="1"/>
      </rPr>
      <t xml:space="preserve">   </t>
    </r>
    <r>
      <rPr>
        <b/>
        <i/>
        <sz val="11"/>
        <rFont val="Times New Roman"/>
        <family val="1"/>
      </rPr>
      <t>Phân phối lợi nhuận thuần</t>
    </r>
  </si>
  <si>
    <t>Lợi nhuận thuần sau thuế được chia cho các cổ đông sau khi được các cổ đông thông qua tại Đại hội Cổ đông thường niên và sau khi trích lập các quỹ theo Điều lệ của Công ty và các quy định pháp lý của Việt Nam.</t>
  </si>
  <si>
    <r>
      <t>4.13</t>
    </r>
    <r>
      <rPr>
        <b/>
        <i/>
        <sz val="7"/>
        <rFont val="Times New Roman"/>
        <family val="1"/>
      </rPr>
      <t xml:space="preserve">   </t>
    </r>
    <r>
      <rPr>
        <b/>
        <i/>
        <sz val="11"/>
        <rFont val="Times New Roman"/>
        <family val="1"/>
      </rPr>
      <t>Ghi nhận doanh thu</t>
    </r>
  </si>
  <si>
    <t>Doanh thu bán hàng và cung cấp dịch vụ được ghi nhận khi có khả năng thu được các lợi ích kinh tế và có thể xác định được một cách chắc chắn, đồng thời thỏa mãn điều kiện sau:</t>
  </si>
  <si>
    <t>Doanh thu bán hàng được ghi nhận khi những rủi ro đáng kể và quyền sở hữu về sản phẩm đã được chuyển giao cho người mua và không còn khả năng đáng kể nào làm thay đổi quyết định của hai bên về giá bán hoặc khả năng trả lại hàng.</t>
  </si>
  <si>
    <t>Doanh thu cung cấp dịch vụ được ghi nhận khi đã hoàn thành dịch vụ. Trường hợp dịch vụ được thực hiện trong nhiều kỳ kế toán thì việc xác định doanh thu trong từng kỳ được thực hiện căn cứ vào tỷ lệ hoàn thành dịch vụ tại ngày kết thúc năm tài chính</t>
  </si>
  <si>
    <t>Doanh thu hoạt động tài chính được ghi nhận khi doanh thu được xác định tương đối chắc chắn và có khả năng thu được lợi ích kinh tế từ giao dịch đó.</t>
  </si>
  <si>
    <t>Tiền lãi được ghi nhận trên cơ sở thời gian và lãi suất thực tế.</t>
  </si>
  <si>
    <t>Cổ tức và lợi nhuận được chia được ghi nhận khi cổ đông được quyền nhận cổ tức hoặc các bên tham gia góp vốn được quyền nhận lợi nhuận từ việc góp vốn.</t>
  </si>
  <si>
    <r>
      <t>4.14</t>
    </r>
    <r>
      <rPr>
        <b/>
        <i/>
        <sz val="12"/>
        <rFont val="Times New Roman"/>
        <family val="1"/>
      </rPr>
      <t xml:space="preserve"> Thuế thu nhập doanh nghiệp</t>
    </r>
  </si>
  <si>
    <t>Chi phí thuế thu nhập doanh nghiệp trong kỳ bao gồm thuế thu nhập hiện hành và thuế thu nhập hoãn lại.</t>
  </si>
  <si>
    <t>Thuế thu nhập hiện hành là khoản thuế được tính dựa trên thu nhập chịu thuế trong kỳ với thuế suất có hiệu lực tại ngày kết thúc kỳ kế toán. Thu nhập chịu thuế chênh lệch so với lợi nhuận kế toán là do điều chỉnh các khoản chênh lệch tạm thời giữa thuế và kế toán cũng như điều chỉnh các khoản thu nhập và chi phí không phải chịu thuế hay không được khấu trừ.</t>
  </si>
  <si>
    <t>Thuế thu nhập hoãn lại được xác định cho các khoản chênh lệch tạm thời tại ngày kết thúc kỳ kế toán giữa cơ sở tính thuế thu nhập của các tài sản và nợ phải trả và giá trị ghi sổ của chúng cho mục đích báo cáo tài chính. Thuế thu nhập hoãn lại phải trả đđược ghi nhận cho tất cả các khoản chênh lệch tạm thời. Tài sản thuế thu nhập hoãn lại chỉ được ghi nhận khi chắc chắn trong tương lai sẽ có lợi nhuận tính thuế để sử dụng những chênh lệch tạm thời được khấu trừ này. Giá trị của thuế thu nhập hoãn lại được tính theo thuế suất dự tính sẽ áp dụng cho năm tài sản được thu hồi hay nợ phải trả được thanh toán dựa trên các mức thuế suất có hiệu lực tại ngày kết thúc niên độ kế toán.</t>
  </si>
  <si>
    <t>Giá trị ghi sổ của tài sản thuế thu nhập doanh nghiệp hoãn lại phải được xem xét lại vào ngày kết thúc kỳ kế toán và phải giảm giá trị ghi sổ của tài sản thuế thu nhập hoãn lại đến mức đảm bảo chắc chắn có đủ lợi nhuận tính thuế cho phép lợi ích lợi ích của một phần hoặc toàn bộ tài sản thuế thu nhập hoãn lại được sử dụng.</t>
  </si>
  <si>
    <r>
      <t xml:space="preserve">4.15 </t>
    </r>
    <r>
      <rPr>
        <b/>
        <i/>
        <sz val="12"/>
        <rFont val="Times New Roman"/>
        <family val="1"/>
      </rPr>
      <t>Thuế suất và các lệ phí nộp Ngân sách mà Công ty đang áp dụng</t>
    </r>
  </si>
  <si>
    <r>
      <t>·</t>
    </r>
    <r>
      <rPr>
        <sz val="7"/>
        <rFont val="Times New Roman"/>
        <family val="1"/>
      </rPr>
      <t xml:space="preserve">      </t>
    </r>
    <r>
      <rPr>
        <sz val="11"/>
        <rFont val="Times New Roman"/>
        <family val="1"/>
      </rPr>
      <t xml:space="preserve">Thuế Thu nhập doanh nghiệp: Áp dụng mức thuế suất thuế Thu nhập doanh nghiệp là 25%. </t>
    </r>
  </si>
  <si>
    <r>
      <t>·</t>
    </r>
    <r>
      <rPr>
        <sz val="7"/>
        <rFont val="Times New Roman"/>
        <family val="1"/>
      </rPr>
      <t xml:space="preserve">       </t>
    </r>
    <r>
      <rPr>
        <sz val="11"/>
        <rFont val="Times New Roman"/>
        <family val="1"/>
      </rPr>
      <t xml:space="preserve">Thuế GTGT: </t>
    </r>
  </si>
  <si>
    <t>+ Sách giáo khoa, sách tham khảo: thuộc đối tượng không chịu thuế</t>
  </si>
  <si>
    <t>+ Lịch: áp dụng thuế suất 10%</t>
  </si>
  <si>
    <t>+ Các hoạt động khác áp dụng theo thuế suất quy định hiện hành.</t>
  </si>
  <si>
    <r>
      <t>·</t>
    </r>
    <r>
      <rPr>
        <sz val="7"/>
        <rFont val="Times New Roman"/>
        <family val="1"/>
      </rPr>
      <t xml:space="preserve">       </t>
    </r>
    <r>
      <rPr>
        <sz val="11"/>
        <rFont val="Times New Roman"/>
        <family val="1"/>
      </rPr>
      <t>Các loại Thuế khác và Lệ phí nộp theo quy định hiện hành.</t>
    </r>
  </si>
  <si>
    <r>
      <t>4.16</t>
    </r>
    <r>
      <rPr>
        <sz val="11"/>
        <rFont val="Times New Roman"/>
        <family val="1"/>
      </rPr>
      <t xml:space="preserve"> </t>
    </r>
    <r>
      <rPr>
        <b/>
        <i/>
        <sz val="11"/>
        <rFont val="Times New Roman"/>
        <family val="1"/>
      </rPr>
      <t>Các bên liên quan</t>
    </r>
  </si>
  <si>
    <t>Các bên được coi là liên quan nếu một bên có khả năng kiểm soát hoặc có ảnh hưởng đáng kể đối với bên kia trong việc ra quyết định về các chính sách tài chính và hoạt động.</t>
  </si>
  <si>
    <t xml:space="preserve"> (Đơn vị tính: VND)</t>
  </si>
  <si>
    <t>5.Tiền và tương đương tiền</t>
  </si>
  <si>
    <t xml:space="preserve">31/03/2013 </t>
  </si>
  <si>
    <t xml:space="preserve">30/06/2010 </t>
  </si>
  <si>
    <t xml:space="preserve">01/01/2013 </t>
  </si>
  <si>
    <r>
      <t xml:space="preserve">   - </t>
    </r>
    <r>
      <rPr>
        <sz val="10"/>
        <rFont val="Times New Roman"/>
        <family val="1"/>
      </rPr>
      <t>Tiền mặt</t>
    </r>
  </si>
  <si>
    <t xml:space="preserve">   - Tiền gửi Ngân hàng</t>
  </si>
  <si>
    <t xml:space="preserve">   - Tiền gửi có kì hạn </t>
  </si>
  <si>
    <t>Cộng</t>
  </si>
  <si>
    <t>6.Các khoản phải thu khác</t>
  </si>
  <si>
    <t xml:space="preserve">   - Ứng tiền Cty kiểm toán AAC</t>
  </si>
  <si>
    <t xml:space="preserve">   - Ứng tiền may trang phục CBCNV</t>
  </si>
  <si>
    <t xml:space="preserve">   - Ứng tiền mạng internet</t>
  </si>
  <si>
    <t>7. Dự phòng nợ phải thu khó đòi</t>
  </si>
  <si>
    <t xml:space="preserve">- Dự phòng cho các khoản nợ phải thu quá hạn </t>
  </si>
  <si>
    <t>8. Hàng tồn kho</t>
  </si>
  <si>
    <t xml:space="preserve">          - Nguyên liệu, vật liệu </t>
  </si>
  <si>
    <t xml:space="preserve">          - Chi phí SX, KD dở dang</t>
  </si>
  <si>
    <t xml:space="preserve">          - Thành phẩm </t>
  </si>
  <si>
    <t>9. Chi phí trả trước ngắn hạn</t>
  </si>
  <si>
    <t>30/06/2010</t>
  </si>
  <si>
    <t xml:space="preserve">    -  Thuế GTGT đầu vào chờ phân bổ cho hàng chưa tiêu thụ</t>
  </si>
  <si>
    <t xml:space="preserve">    -  Chi phí tổ chức bản thảo, nâng cấp bộ sách bổ trợ</t>
  </si>
  <si>
    <t>10. Tài sản cố định hữu hình</t>
  </si>
  <si>
    <t>P.tiện vậ n tải</t>
  </si>
  <si>
    <t>Thiết bị, dụng</t>
  </si>
  <si>
    <t>truyền dẫn</t>
  </si>
  <si>
    <t>cụ quản lý</t>
  </si>
  <si>
    <t xml:space="preserve">  Nguyên giá</t>
  </si>
  <si>
    <t xml:space="preserve">  Số đầu năm</t>
  </si>
  <si>
    <t xml:space="preserve">  Mua sắm trong năm</t>
  </si>
  <si>
    <t xml:space="preserve">  Tăng khác</t>
  </si>
  <si>
    <t xml:space="preserve">  T/lý, nhượng bán</t>
  </si>
  <si>
    <t xml:space="preserve">  Giảm trong năm</t>
  </si>
  <si>
    <t xml:space="preserve">  Số cuối năm</t>
  </si>
  <si>
    <t xml:space="preserve">  Khấu hao </t>
  </si>
  <si>
    <t xml:space="preserve">  Khấu hao trong năm</t>
  </si>
  <si>
    <t xml:space="preserve">  Giá trị còn lại</t>
  </si>
  <si>
    <t>11. Đầu tư vào công ty liên kết</t>
  </si>
  <si>
    <t xml:space="preserve">  Đầu tư vào công ty liên kết</t>
  </si>
  <si>
    <t xml:space="preserve">  - Công ty CP thiết bị Giáo dục II (Tỷ lệ 37% vốn điều lệ)</t>
  </si>
  <si>
    <t>12. Đầu tư dài hạn khác</t>
  </si>
  <si>
    <t xml:space="preserve">  Đầu tư cổ phiếu</t>
  </si>
  <si>
    <t xml:space="preserve">  - Công ty CP DV XBGD Gia Định</t>
  </si>
  <si>
    <t>13. Dự phòng giảm giá đầu tư dài hạn</t>
  </si>
  <si>
    <t>Dự phòng tổ thất đầu tư Cổ phiếu</t>
  </si>
  <si>
    <t>- Công ty CP TB GD 2</t>
  </si>
  <si>
    <t>14. Chi phí trả trước ngắn hạn</t>
  </si>
  <si>
    <t xml:space="preserve">  - Chi phí tổ chức bản thảo SBT 2013</t>
  </si>
  <si>
    <t xml:space="preserve">  - Chi phí nâng cấp bản thảo 2013</t>
  </si>
  <si>
    <t xml:space="preserve">  - CP tổ chức STK</t>
  </si>
  <si>
    <t>15. Chi phí trả trước dài hạn</t>
  </si>
  <si>
    <t xml:space="preserve">  - Chi phí bản quyền truyện tranh</t>
  </si>
  <si>
    <t xml:space="preserve">  - Chi phí tổ chức bản thảo đấu thầu</t>
  </si>
  <si>
    <t>16. Vay và nợ ngắn hạn</t>
  </si>
  <si>
    <t>Vay ngắn hạn</t>
  </si>
  <si>
    <t xml:space="preserve">  - Ngân hàng TNHH MTV HSBC</t>
  </si>
  <si>
    <t xml:space="preserve">  - Ngân hàng VCB</t>
  </si>
  <si>
    <t xml:space="preserve">  - Cty CP Sách - Thiết bị Giáo dục Đồng Nai</t>
  </si>
  <si>
    <t xml:space="preserve">  - Phan Qùynh Anh</t>
  </si>
  <si>
    <t xml:space="preserve">  - Nguyễn Thị Thu Dung</t>
  </si>
  <si>
    <t xml:space="preserve">  - Đỗ Thị Mai Anh</t>
  </si>
  <si>
    <t xml:space="preserve">  - Vũ Bá Lộc</t>
  </si>
  <si>
    <t xml:space="preserve">  - Trần Thị Ngọc Nga</t>
  </si>
  <si>
    <t xml:space="preserve">  - Bùi Quỳnh Nga</t>
  </si>
  <si>
    <t xml:space="preserve">  - Nguyễn Văn Hùng</t>
  </si>
  <si>
    <t xml:space="preserve">  - Đỗ Thị Kim Anh</t>
  </si>
  <si>
    <t xml:space="preserve">  - Lê Trung</t>
  </si>
  <si>
    <t xml:space="preserve">  - Võ Thị Thảo Hiền</t>
  </si>
  <si>
    <t xml:space="preserve">  - Hoàng Minh Tâm</t>
  </si>
  <si>
    <t xml:space="preserve">  - Trần Thị Tuyết</t>
  </si>
  <si>
    <t xml:space="preserve">  - Lê Thị Tuyết Trinh</t>
  </si>
  <si>
    <t>Nợ dài hạn đến hạn trả</t>
  </si>
  <si>
    <t>17. Thuế và các khoản phải nộp Nhà nước</t>
  </si>
  <si>
    <t xml:space="preserve">  - Thuế thu nhập doanh nghiệp</t>
  </si>
  <si>
    <t xml:space="preserve">  - Thuế thu nhập cá nhân</t>
  </si>
  <si>
    <t xml:space="preserve">  - Thuế GTGT</t>
  </si>
  <si>
    <t xml:space="preserve">  - Các loại thuế khác</t>
  </si>
  <si>
    <t>18. Các khoản phải trả, phải nộp ngắn hạn khác</t>
  </si>
  <si>
    <t xml:space="preserve">  - Kinh phí công đoàn</t>
  </si>
  <si>
    <t xml:space="preserve">  - Thu bảo lãnh hợp đồng thầu</t>
  </si>
  <si>
    <t xml:space="preserve">  - Phí cung cấp dịch vụ thông tin</t>
  </si>
  <si>
    <t xml:space="preserve">  - Cổ tức phải trả</t>
  </si>
  <si>
    <t xml:space="preserve">  - Phải trả khác</t>
  </si>
  <si>
    <t>19. Vốn chủ sở hữu</t>
  </si>
  <si>
    <t>a.   Bảng đối chiếu biến động của vốn chủ sở hữu</t>
  </si>
  <si>
    <t>Vốn đầu tư của</t>
  </si>
  <si>
    <t>Quỹ đầu tư</t>
  </si>
  <si>
    <t xml:space="preserve">Quỹ dự phòng </t>
  </si>
  <si>
    <t>Quỹ khác thuộc</t>
  </si>
  <si>
    <t>Lợi nhuận sau thuế</t>
  </si>
  <si>
    <t>LN sau thuế</t>
  </si>
  <si>
    <t>chủ sở hữu</t>
  </si>
  <si>
    <t>phát triển</t>
  </si>
  <si>
    <t>tài chính</t>
  </si>
  <si>
    <t xml:space="preserve"> vốn chủ sở hữu</t>
  </si>
  <si>
    <t>chưa phân phối</t>
  </si>
  <si>
    <t xml:space="preserve">      Số dư tại 30/06/2010</t>
  </si>
  <si>
    <t xml:space="preserve">      Tăng trong năm</t>
  </si>
  <si>
    <t xml:space="preserve">      Giảm trong năm</t>
  </si>
  <si>
    <t xml:space="preserve">      Số dư tại 01/01/2013</t>
  </si>
  <si>
    <t xml:space="preserve">      Tăng trong kỳ</t>
  </si>
  <si>
    <t xml:space="preserve">      Giảm trong kỳ</t>
  </si>
  <si>
    <t xml:space="preserve">      Số dư tại 31/03/2013</t>
  </si>
  <si>
    <t>b.   Chi tiết vốn đầu tư của chủ sở hữu</t>
  </si>
  <si>
    <t xml:space="preserve">      Vốn góp của Nhà xuất bản Giáo dục</t>
  </si>
  <si>
    <t xml:space="preserve">      Vốn góp của các cổ đông khác</t>
  </si>
  <si>
    <t>c.   Các giao dịch về vốn với các chủ sở hữu và phân phối cổ tức, lợi nhuận</t>
  </si>
  <si>
    <t xml:space="preserve">     Vốn đầu tư của chủ sở hữu</t>
  </si>
  <si>
    <t xml:space="preserve">      - Vốn góp đầu năm</t>
  </si>
  <si>
    <t xml:space="preserve">      - Vốn góp tăng trong năm</t>
  </si>
  <si>
    <t xml:space="preserve">      - Vốn góp giảm trong năm</t>
  </si>
  <si>
    <t xml:space="preserve">      - Vốn góp cuối năm</t>
  </si>
  <si>
    <t xml:space="preserve">     Cổ tức, lợi nhuận đã chia</t>
  </si>
  <si>
    <t>d.   Cổ tức</t>
  </si>
  <si>
    <t xml:space="preserve">      Đại hội đồng thường niên năm 2012 ngày 6/04/2012 đã quyết định chia cổ tức năm 2012 với tỷ lệ 18%</t>
  </si>
  <si>
    <t xml:space="preserve">      Số lượng cổ phiếu được phép phát hành</t>
  </si>
  <si>
    <t xml:space="preserve">      - Cổ phiếu thường</t>
  </si>
  <si>
    <t xml:space="preserve">      - Cổ phiếu ưu đãi</t>
  </si>
  <si>
    <t xml:space="preserve">      Số lượng cổ phiếu đang lưu hành</t>
  </si>
  <si>
    <t xml:space="preserve">      Mệnh giá cổ phiếu: 10.000 VND</t>
  </si>
  <si>
    <t>20.  Doanh thu bán hàng và cung cấp dịch vụ</t>
  </si>
  <si>
    <t>Q1/2013</t>
  </si>
  <si>
    <t>Q1/2012</t>
  </si>
  <si>
    <t xml:space="preserve">      Tổng doanh thu</t>
  </si>
  <si>
    <t xml:space="preserve">       -  Doanh thu bán hàng</t>
  </si>
  <si>
    <t xml:space="preserve">      Các khoản giảm trư doanh thu</t>
  </si>
  <si>
    <t xml:space="preserve">       -  Hàng bán bị trả lại</t>
  </si>
  <si>
    <t xml:space="preserve">      Doanh thu thuần về bán hàng hoá dịch vụ</t>
  </si>
  <si>
    <t>21.  Giá vốn hàng bán</t>
  </si>
  <si>
    <t xml:space="preserve">      Giá vốn hàng hoá</t>
  </si>
  <si>
    <t>22.  Doanh thu hoạt động tài chính</t>
  </si>
  <si>
    <t xml:space="preserve">      Lãi tiền gửi, cho vay</t>
  </si>
  <si>
    <t>23.  Chi phí hoạt động tài chính</t>
  </si>
  <si>
    <t xml:space="preserve">      Lãi tiền vay</t>
  </si>
  <si>
    <t xml:space="preserve">      Chiết khấu thanh toán nhanh</t>
  </si>
  <si>
    <t xml:space="preserve">      Lãi lỗ đầu tư cổ phiếu, trái phiếu</t>
  </si>
  <si>
    <t>24.  Thu nhập khác</t>
  </si>
  <si>
    <t xml:space="preserve">      Thu từ nhập vật tư thừa từ cắt rọc, khác</t>
  </si>
  <si>
    <t>25.  Chi phí thuế thu nhập doanh nghiệp và lợi nhuận sau thuế trong năm</t>
  </si>
  <si>
    <t xml:space="preserve">      Tổng lợi nhuận kế toán trước thuế</t>
  </si>
  <si>
    <t xml:space="preserve">      Điều chỉnh các khoản thu nhập chịu thuế </t>
  </si>
  <si>
    <t xml:space="preserve">     - Điều chỉnh tăng (chi phí không hợp lệ)</t>
  </si>
  <si>
    <t xml:space="preserve">    -  Điều chỉnh giảm</t>
  </si>
  <si>
    <t xml:space="preserve">      Tổng thu nhập chịu thuế</t>
  </si>
  <si>
    <t xml:space="preserve">      Thuế suất</t>
  </si>
  <si>
    <t xml:space="preserve">      Thuế thu nhập doanh nghiệp (25%)</t>
  </si>
  <si>
    <t xml:space="preserve">     Thuế TNDN được miễn giảm</t>
  </si>
  <si>
    <t xml:space="preserve">      Đ/c CP thuế TNDN hiện hành năm trước vào CP thuế TNDN năm nay</t>
  </si>
  <si>
    <t xml:space="preserve">     Chi phí thuế thu nhập doanh nghiệp hiện hành</t>
  </si>
  <si>
    <t xml:space="preserve">      Lợi nhuận sau thuế TNDN</t>
  </si>
  <si>
    <t>26.  Lãi cơ bản trên cổ phiếu</t>
  </si>
  <si>
    <t xml:space="preserve">      Lợi nhuận kế toán sau thuế thu nhập doanh nghiệp</t>
  </si>
  <si>
    <t xml:space="preserve">      Các khoản điều chỉnh tăng hoặc giảm lợi nhuận kế toán</t>
  </si>
  <si>
    <t xml:space="preserve">      -   Các khoản điều chỉnh tăng</t>
  </si>
  <si>
    <t xml:space="preserve">      -   Các khoản điều chỉnh giảm</t>
  </si>
  <si>
    <t xml:space="preserve">      LN hoặc lỗ phân bổ cho cổ đông sở hữu CP phổ thông</t>
  </si>
  <si>
    <t xml:space="preserve">      Cổ phiếu phổ thông đang lưu hành bình quân trong kỳ</t>
  </si>
  <si>
    <t xml:space="preserve">      Lãi cơ bản trên cổ phiếu</t>
  </si>
  <si>
    <t>TPHCM, ngày 18 tháng 04 năm 2013</t>
  </si>
  <si>
    <t>Người lập biểu</t>
  </si>
  <si>
    <t>Kế toán trưởng</t>
  </si>
  <si>
    <t>Giám đốc</t>
  </si>
</sst>
</file>

<file path=xl/styles.xml><?xml version="1.0" encoding="utf-8"?>
<styleSheet xmlns="http://schemas.openxmlformats.org/spreadsheetml/2006/main">
  <numFmts count="4">
    <numFmt numFmtId="43" formatCode="_(* #,##0.00_);_(* \(#,##0.00\);_(* &quot;-&quot;??_);_(@_)"/>
    <numFmt numFmtId="164" formatCode="###\ ###\ ###\ ###\ ###"/>
    <numFmt numFmtId="165" formatCode="###\ ###\ ###\ ###"/>
    <numFmt numFmtId="166" formatCode="_(* #,##0_);_(* \(#,##0\);_(* &quot;-&quot;??_);_(@_)"/>
  </numFmts>
  <fonts count="30">
    <font>
      <sz val="10"/>
      <name val="Arial"/>
    </font>
    <font>
      <sz val="10"/>
      <name val="Arial"/>
      <family val="2"/>
    </font>
    <font>
      <sz val="12"/>
      <name val=".VnTime"/>
      <family val="2"/>
    </font>
    <font>
      <sz val="12"/>
      <name val=".VnTimeH"/>
      <family val="2"/>
    </font>
    <font>
      <b/>
      <sz val="15"/>
      <name val=".VnTimeH"/>
      <family val="2"/>
    </font>
    <font>
      <b/>
      <sz val="10"/>
      <name val="Arial"/>
      <family val="2"/>
    </font>
    <font>
      <b/>
      <sz val="12"/>
      <name val=".VnTime"/>
      <family val="2"/>
    </font>
    <font>
      <sz val="12"/>
      <color rgb="FF800000"/>
      <name val=".VnTime"/>
      <family val="2"/>
    </font>
    <font>
      <b/>
      <sz val="12"/>
      <color rgb="FF800000"/>
      <name val=".VnTimeH"/>
      <family val="2"/>
    </font>
    <font>
      <b/>
      <sz val="10"/>
      <color rgb="FF800000"/>
      <name val=".VnTimeH"/>
      <family val="2"/>
    </font>
    <font>
      <sz val="10"/>
      <name val="Arial"/>
      <family val="2"/>
    </font>
    <font>
      <b/>
      <sz val="10"/>
      <name val=".VnTime"/>
      <family val="2"/>
    </font>
    <font>
      <sz val="12"/>
      <name val="Times New Roman"/>
      <family val="1"/>
    </font>
    <font>
      <sz val="12"/>
      <name val="VNI-Times"/>
    </font>
    <font>
      <b/>
      <sz val="12"/>
      <name val="Times New Roman"/>
      <family val="1"/>
    </font>
    <font>
      <sz val="10"/>
      <name val="Times New Roman"/>
      <family val="1"/>
    </font>
    <font>
      <u/>
      <sz val="10"/>
      <color indexed="12"/>
      <name val="Arial"/>
      <family val="2"/>
    </font>
    <font>
      <i/>
      <sz val="10"/>
      <name val="Times New Roman"/>
      <family val="1"/>
    </font>
    <font>
      <b/>
      <sz val="15"/>
      <name val="Times New Roman"/>
      <family val="1"/>
    </font>
    <font>
      <b/>
      <sz val="10.5"/>
      <name val="Times New Roman"/>
      <family val="1"/>
    </font>
    <font>
      <b/>
      <sz val="7"/>
      <name val="Times New Roman"/>
      <family val="1"/>
    </font>
    <font>
      <b/>
      <sz val="11"/>
      <name val="Times New Roman"/>
      <family val="1"/>
    </font>
    <font>
      <b/>
      <i/>
      <sz val="12"/>
      <name val="Times New Roman"/>
      <family val="1"/>
    </font>
    <font>
      <sz val="7"/>
      <name val="Times New Roman"/>
      <family val="1"/>
    </font>
    <font>
      <sz val="11"/>
      <name val="VNarial"/>
    </font>
    <font>
      <sz val="11"/>
      <name val="Times New Roman"/>
      <family val="1"/>
    </font>
    <font>
      <b/>
      <i/>
      <sz val="7"/>
      <name val="Times New Roman"/>
      <family val="1"/>
    </font>
    <font>
      <b/>
      <i/>
      <sz val="11"/>
      <name val="Times New Roman"/>
      <family val="1"/>
    </font>
    <font>
      <i/>
      <sz val="12"/>
      <name val="Times New Roman"/>
      <family val="1"/>
    </font>
    <font>
      <b/>
      <sz val="10"/>
      <name val="Times New Roman"/>
      <family val="1"/>
    </font>
  </fonts>
  <fills count="3">
    <fill>
      <patternFill patternType="none"/>
    </fill>
    <fill>
      <patternFill patternType="gray125"/>
    </fill>
    <fill>
      <patternFill patternType="solid">
        <fgColor rgb="FF80FFFF"/>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43" fontId="1" fillId="0" borderId="0" applyNumberFormat="0" applyFill="0" applyBorder="0" applyAlignment="0" applyProtection="0"/>
    <xf numFmtId="0" fontId="10" fillId="0" borderId="0"/>
    <xf numFmtId="0" fontId="1" fillId="0" borderId="0"/>
    <xf numFmtId="0" fontId="16" fillId="0" borderId="0" applyNumberFormat="0" applyFill="0" applyBorder="0" applyAlignment="0" applyProtection="0">
      <alignment vertical="top"/>
      <protection locked="0"/>
    </xf>
    <xf numFmtId="0" fontId="13" fillId="0" borderId="0"/>
    <xf numFmtId="43" fontId="1" fillId="0" borderId="0" applyFont="0" applyFill="0" applyBorder="0" applyAlignment="0" applyProtection="0"/>
    <xf numFmtId="0" fontId="12" fillId="0" borderId="0"/>
    <xf numFmtId="9" fontId="1" fillId="0" borderId="0" applyFont="0" applyFill="0" applyBorder="0" applyAlignment="0" applyProtection="0"/>
  </cellStyleXfs>
  <cellXfs count="149">
    <xf numFmtId="0" fontId="0" fillId="0" borderId="0" xfId="0"/>
    <xf numFmtId="0" fontId="2" fillId="0" borderId="0" xfId="0" applyFont="1"/>
    <xf numFmtId="0" fontId="2" fillId="0" borderId="0" xfId="0" applyFont="1" applyAlignment="1"/>
    <xf numFmtId="0" fontId="2" fillId="0" borderId="0" xfId="0" applyFont="1" applyAlignment="1">
      <alignment horizontal="center"/>
    </xf>
    <xf numFmtId="0" fontId="7" fillId="2" borderId="0" xfId="0" applyFont="1" applyFill="1"/>
    <xf numFmtId="49" fontId="2" fillId="0" borderId="0" xfId="0" applyNumberFormat="1" applyFont="1"/>
    <xf numFmtId="164" fontId="2" fillId="0" borderId="0" xfId="0" applyNumberFormat="1" applyFont="1"/>
    <xf numFmtId="49" fontId="2" fillId="0" borderId="3" xfId="0" applyNumberFormat="1" applyFont="1" applyBorder="1"/>
    <xf numFmtId="164" fontId="2" fillId="0" borderId="3" xfId="0" applyNumberFormat="1" applyFont="1" applyBorder="1"/>
    <xf numFmtId="49" fontId="7" fillId="2" borderId="4" xfId="0" applyNumberFormat="1" applyFont="1" applyFill="1" applyBorder="1"/>
    <xf numFmtId="164" fontId="7" fillId="2" borderId="4" xfId="0" applyNumberFormat="1" applyFont="1" applyFill="1" applyBorder="1"/>
    <xf numFmtId="0" fontId="2" fillId="0" borderId="0" xfId="2" applyFont="1"/>
    <xf numFmtId="49" fontId="2" fillId="0" borderId="0" xfId="2" applyNumberFormat="1" applyFont="1"/>
    <xf numFmtId="49" fontId="2" fillId="0" borderId="0" xfId="2" applyNumberFormat="1" applyFont="1" applyBorder="1"/>
    <xf numFmtId="49" fontId="2" fillId="0" borderId="4" xfId="2" applyNumberFormat="1" applyFont="1" applyBorder="1"/>
    <xf numFmtId="49" fontId="6" fillId="0" borderId="4" xfId="2" applyNumberFormat="1" applyFont="1" applyBorder="1"/>
    <xf numFmtId="49" fontId="2" fillId="0" borderId="3" xfId="2" applyNumberFormat="1" applyFont="1" applyBorder="1"/>
    <xf numFmtId="0" fontId="2" fillId="0" borderId="0" xfId="2" applyFont="1" applyAlignment="1">
      <alignment horizontal="center"/>
    </xf>
    <xf numFmtId="0" fontId="2" fillId="0" borderId="0" xfId="2" applyFont="1" applyAlignment="1"/>
    <xf numFmtId="3" fontId="10" fillId="0" borderId="0" xfId="1" applyNumberFormat="1" applyFont="1" applyAlignment="1"/>
    <xf numFmtId="3" fontId="10" fillId="0" borderId="3" xfId="1" applyNumberFormat="1" applyFont="1" applyBorder="1"/>
    <xf numFmtId="3" fontId="10" fillId="0" borderId="4" xfId="1" applyNumberFormat="1" applyFont="1" applyBorder="1"/>
    <xf numFmtId="3" fontId="10" fillId="0" borderId="0" xfId="1" applyNumberFormat="1" applyFont="1"/>
    <xf numFmtId="3" fontId="11" fillId="2" borderId="5" xfId="1" applyNumberFormat="1" applyFont="1" applyFill="1" applyBorder="1" applyAlignment="1">
      <alignment horizontal="center" vertical="center"/>
    </xf>
    <xf numFmtId="49" fontId="2" fillId="0" borderId="7" xfId="0" applyNumberFormat="1" applyFont="1" applyBorder="1"/>
    <xf numFmtId="49" fontId="2" fillId="0" borderId="8" xfId="0" applyNumberFormat="1" applyFont="1" applyBorder="1"/>
    <xf numFmtId="3" fontId="2" fillId="0" borderId="7" xfId="0" applyNumberFormat="1" applyFont="1" applyBorder="1"/>
    <xf numFmtId="3" fontId="2" fillId="0" borderId="8" xfId="0" applyNumberFormat="1" applyFont="1" applyBorder="1"/>
    <xf numFmtId="3" fontId="2" fillId="0" borderId="0" xfId="0" applyNumberFormat="1" applyFont="1"/>
    <xf numFmtId="0" fontId="6" fillId="0" borderId="0" xfId="0" applyFont="1" applyAlignment="1">
      <alignment horizontal="center"/>
    </xf>
    <xf numFmtId="0" fontId="0" fillId="0" borderId="0" xfId="0" applyAlignment="1"/>
    <xf numFmtId="49" fontId="8" fillId="2" borderId="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164" fontId="8" fillId="2" borderId="2" xfId="0" applyNumberFormat="1" applyFont="1" applyFill="1" applyBorder="1" applyAlignment="1">
      <alignment horizontal="center" vertical="center"/>
    </xf>
    <xf numFmtId="164" fontId="9" fillId="2" borderId="3" xfId="0" applyNumberFormat="1" applyFont="1" applyFill="1" applyBorder="1" applyAlignment="1">
      <alignment horizontal="center" vertical="center"/>
    </xf>
    <xf numFmtId="0" fontId="3" fillId="0" borderId="0" xfId="0" applyFont="1" applyAlignment="1"/>
    <xf numFmtId="0" fontId="4" fillId="0" borderId="0" xfId="0" applyFont="1" applyAlignment="1">
      <alignment horizontal="center"/>
    </xf>
    <xf numFmtId="0" fontId="5" fillId="0" borderId="0" xfId="0" applyFont="1" applyAlignment="1">
      <alignment horizontal="center"/>
    </xf>
    <xf numFmtId="0" fontId="3" fillId="0" borderId="0" xfId="2" applyFont="1" applyAlignment="1"/>
    <xf numFmtId="0" fontId="10" fillId="0" borderId="0" xfId="2" applyAlignment="1"/>
    <xf numFmtId="0" fontId="4" fillId="0" borderId="0" xfId="2" applyFont="1" applyAlignment="1">
      <alignment horizontal="center"/>
    </xf>
    <xf numFmtId="0" fontId="5" fillId="0" borderId="0" xfId="2" applyFont="1" applyAlignment="1">
      <alignment horizontal="center"/>
    </xf>
    <xf numFmtId="3" fontId="10" fillId="0" borderId="0" xfId="1" applyNumberFormat="1" applyFont="1" applyBorder="1" applyAlignment="1">
      <alignment horizontal="center"/>
    </xf>
    <xf numFmtId="3" fontId="10" fillId="0" borderId="0" xfId="1" applyNumberFormat="1" applyFont="1" applyBorder="1" applyAlignment="1"/>
    <xf numFmtId="3" fontId="10" fillId="0" borderId="0" xfId="1" applyNumberFormat="1" applyFont="1" applyAlignment="1">
      <alignment horizontal="center"/>
    </xf>
    <xf numFmtId="3" fontId="10" fillId="0" borderId="0" xfId="1" applyNumberFormat="1" applyFont="1" applyAlignment="1"/>
    <xf numFmtId="3" fontId="11" fillId="2" borderId="1" xfId="1" applyNumberFormat="1" applyFont="1" applyFill="1" applyBorder="1" applyAlignment="1">
      <alignment horizontal="center" vertical="center"/>
    </xf>
    <xf numFmtId="49" fontId="8" fillId="2" borderId="2" xfId="2" applyNumberFormat="1" applyFont="1" applyFill="1" applyBorder="1" applyAlignment="1">
      <alignment horizontal="center" vertical="center"/>
    </xf>
    <xf numFmtId="49" fontId="9" fillId="2" borderId="3" xfId="2" applyNumberFormat="1" applyFont="1" applyFill="1" applyBorder="1" applyAlignment="1">
      <alignment horizontal="center" vertical="center"/>
    </xf>
    <xf numFmtId="0" fontId="2" fillId="0" borderId="0" xfId="0" applyFont="1" applyAlignment="1"/>
    <xf numFmtId="49" fontId="8" fillId="2" borderId="6" xfId="0" applyNumberFormat="1" applyFont="1" applyFill="1" applyBorder="1" applyAlignment="1">
      <alignment horizontal="center" vertical="center"/>
    </xf>
    <xf numFmtId="49" fontId="9" fillId="2" borderId="7"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0" fontId="14" fillId="0" borderId="0" xfId="3" applyFont="1" applyAlignment="1"/>
    <xf numFmtId="0" fontId="12" fillId="0" borderId="0" xfId="3" applyFont="1"/>
    <xf numFmtId="165" fontId="12" fillId="0" borderId="0" xfId="3" applyNumberFormat="1" applyFont="1" applyAlignment="1"/>
    <xf numFmtId="0" fontId="14" fillId="0" borderId="0" xfId="3" applyFont="1" applyAlignment="1">
      <alignment horizontal="left" indent="4"/>
    </xf>
    <xf numFmtId="0" fontId="12" fillId="0" borderId="0" xfId="3" applyFont="1" applyAlignment="1"/>
    <xf numFmtId="0" fontId="15" fillId="0" borderId="0" xfId="3" applyFont="1" applyAlignment="1">
      <alignment horizontal="left" indent="4"/>
    </xf>
    <xf numFmtId="0" fontId="16" fillId="0" borderId="0" xfId="4" applyAlignment="1" applyProtection="1"/>
    <xf numFmtId="0" fontId="17" fillId="0" borderId="0" xfId="3" applyFont="1" applyAlignment="1">
      <alignment horizontal="left" indent="4"/>
    </xf>
    <xf numFmtId="0" fontId="3" fillId="0" borderId="0" xfId="3" applyFont="1" applyAlignment="1"/>
    <xf numFmtId="0" fontId="1" fillId="0" borderId="0" xfId="3" applyAlignment="1"/>
    <xf numFmtId="0" fontId="2" fillId="0" borderId="0" xfId="3" applyFont="1" applyAlignment="1"/>
    <xf numFmtId="0" fontId="2" fillId="0" borderId="0" xfId="3" applyFont="1"/>
    <xf numFmtId="0" fontId="4" fillId="0" borderId="0" xfId="3" applyFont="1" applyFill="1" applyAlignment="1"/>
    <xf numFmtId="0" fontId="18" fillId="0" borderId="0" xfId="3" applyFont="1" applyAlignment="1">
      <alignment horizontal="center"/>
    </xf>
    <xf numFmtId="0" fontId="2" fillId="0" borderId="0" xfId="3" applyFont="1" applyAlignment="1">
      <alignment horizontal="center"/>
    </xf>
    <xf numFmtId="0" fontId="5" fillId="0" borderId="0" xfId="3" applyFont="1" applyFill="1" applyAlignment="1"/>
    <xf numFmtId="0" fontId="18" fillId="0" borderId="0" xfId="3" applyFont="1" applyAlignment="1">
      <alignment horizontal="center"/>
    </xf>
    <xf numFmtId="0" fontId="1" fillId="0" borderId="0" xfId="3" applyFont="1"/>
    <xf numFmtId="0" fontId="19" fillId="0" borderId="0" xfId="5" applyFont="1" applyAlignment="1">
      <alignment horizontal="left"/>
    </xf>
    <xf numFmtId="166" fontId="1" fillId="0" borderId="0" xfId="6" applyNumberFormat="1" applyFont="1"/>
    <xf numFmtId="0" fontId="1" fillId="0" borderId="0" xfId="3" applyFont="1" applyAlignment="1">
      <alignment wrapText="1"/>
    </xf>
    <xf numFmtId="0" fontId="12" fillId="0" borderId="0" xfId="5" applyFont="1" applyAlignment="1">
      <alignment horizontal="justify" wrapText="1"/>
    </xf>
    <xf numFmtId="166" fontId="1" fillId="0" borderId="0" xfId="6" applyNumberFormat="1" applyFont="1" applyAlignment="1">
      <alignment wrapText="1"/>
    </xf>
    <xf numFmtId="0" fontId="22" fillId="0" borderId="0" xfId="5" applyFont="1" applyAlignment="1">
      <alignment horizontal="left" wrapText="1" indent="3"/>
    </xf>
    <xf numFmtId="0" fontId="12" fillId="0" borderId="0" xfId="5" applyFont="1" applyAlignment="1">
      <alignment horizontal="left" wrapText="1" indent="3"/>
    </xf>
    <xf numFmtId="0" fontId="12" fillId="0" borderId="0" xfId="5" applyFont="1" applyAlignment="1">
      <alignment horizontal="left" wrapText="1"/>
    </xf>
    <xf numFmtId="0" fontId="25" fillId="0" borderId="0" xfId="5" applyFont="1" applyAlignment="1">
      <alignment horizontal="left" wrapText="1" indent="3"/>
    </xf>
    <xf numFmtId="166" fontId="1" fillId="0" borderId="0" xfId="6" applyNumberFormat="1" applyFont="1" applyAlignment="1">
      <alignment horizontal="left" wrapText="1" indent="3"/>
    </xf>
    <xf numFmtId="0" fontId="1" fillId="0" borderId="0" xfId="3" applyFont="1" applyAlignment="1">
      <alignment horizontal="left" wrapText="1" indent="3"/>
    </xf>
    <xf numFmtId="0" fontId="12" fillId="0" borderId="0" xfId="5" applyFont="1" applyAlignment="1">
      <alignment horizontal="left" wrapText="1" indent="5"/>
    </xf>
    <xf numFmtId="0" fontId="17" fillId="0" borderId="0" xfId="7" applyFont="1" applyAlignment="1">
      <alignment horizontal="center"/>
    </xf>
    <xf numFmtId="166" fontId="15" fillId="0" borderId="0" xfId="6" applyNumberFormat="1" applyFont="1"/>
    <xf numFmtId="166" fontId="17" fillId="0" borderId="0" xfId="6" applyNumberFormat="1" applyFont="1" applyAlignment="1">
      <alignment horizontal="right"/>
    </xf>
    <xf numFmtId="0" fontId="29" fillId="0" borderId="9" xfId="7" applyFont="1" applyBorder="1" applyAlignment="1">
      <alignment vertical="top" wrapText="1"/>
    </xf>
    <xf numFmtId="166" fontId="29" fillId="0" borderId="9" xfId="6" quotePrefix="1" applyNumberFormat="1" applyFont="1" applyBorder="1" applyAlignment="1">
      <alignment horizontal="right" vertical="top" wrapText="1"/>
    </xf>
    <xf numFmtId="166" fontId="29" fillId="0" borderId="9" xfId="6" quotePrefix="1" applyNumberFormat="1" applyFont="1" applyBorder="1" applyAlignment="1">
      <alignment horizontal="center" vertical="top" wrapText="1"/>
    </xf>
    <xf numFmtId="0" fontId="29" fillId="0" borderId="0" xfId="7" applyFont="1" applyBorder="1" applyAlignment="1">
      <alignment horizontal="justify" vertical="top" wrapText="1"/>
    </xf>
    <xf numFmtId="166" fontId="15" fillId="0" borderId="0" xfId="6" applyNumberFormat="1" applyFont="1" applyBorder="1" applyAlignment="1">
      <alignment horizontal="center" vertical="top" wrapText="1"/>
    </xf>
    <xf numFmtId="0" fontId="15" fillId="0" borderId="0" xfId="7" applyFont="1" applyBorder="1" applyAlignment="1">
      <alignment horizontal="justify" vertical="top" wrapText="1"/>
    </xf>
    <xf numFmtId="0" fontId="29" fillId="0" borderId="0" xfId="7" applyFont="1" applyBorder="1" applyAlignment="1">
      <alignment horizontal="center" vertical="top" wrapText="1"/>
    </xf>
    <xf numFmtId="166" fontId="29" fillId="0" borderId="10" xfId="6" applyNumberFormat="1" applyFont="1" applyBorder="1" applyAlignment="1">
      <alignment horizontal="center" vertical="top" wrapText="1"/>
    </xf>
    <xf numFmtId="166" fontId="29" fillId="0" borderId="0" xfId="6" applyNumberFormat="1" applyFont="1" applyBorder="1" applyAlignment="1">
      <alignment horizontal="center" vertical="top" wrapText="1"/>
    </xf>
    <xf numFmtId="0" fontId="29" fillId="0" borderId="9" xfId="7" applyFont="1" applyBorder="1" applyAlignment="1">
      <alignment horizontal="left" vertical="top" wrapText="1"/>
    </xf>
    <xf numFmtId="0" fontId="29" fillId="0" borderId="9" xfId="7" applyFont="1" applyBorder="1" applyAlignment="1">
      <alignment horizontal="center" vertical="top" wrapText="1"/>
    </xf>
    <xf numFmtId="0" fontId="15" fillId="0" borderId="0" xfId="7" applyFont="1" applyBorder="1" applyAlignment="1">
      <alignment horizontal="left" vertical="top" wrapText="1"/>
    </xf>
    <xf numFmtId="166" fontId="29" fillId="0" borderId="0" xfId="6" quotePrefix="1" applyNumberFormat="1" applyFont="1" applyBorder="1" applyAlignment="1">
      <alignment horizontal="center" vertical="top" wrapText="1"/>
    </xf>
    <xf numFmtId="166" fontId="29" fillId="0" borderId="0" xfId="6" quotePrefix="1" applyNumberFormat="1" applyFont="1" applyBorder="1" applyAlignment="1">
      <alignment horizontal="right" vertical="top" wrapText="1"/>
    </xf>
    <xf numFmtId="0" fontId="29" fillId="0" borderId="0" xfId="7" applyFont="1" applyBorder="1" applyAlignment="1">
      <alignment horizontal="left" vertical="top" wrapText="1"/>
    </xf>
    <xf numFmtId="0" fontId="15" fillId="0" borderId="11" xfId="7" quotePrefix="1" applyFont="1" applyBorder="1" applyAlignment="1">
      <alignment horizontal="left" vertical="top" wrapText="1"/>
    </xf>
    <xf numFmtId="0" fontId="29" fillId="0" borderId="11" xfId="7" applyFont="1" applyBorder="1" applyAlignment="1">
      <alignment horizontal="center" vertical="top" wrapText="1"/>
    </xf>
    <xf numFmtId="166" fontId="15" fillId="0" borderId="11" xfId="6" applyNumberFormat="1" applyFont="1" applyBorder="1" applyAlignment="1">
      <alignment horizontal="center" vertical="top" wrapText="1"/>
    </xf>
    <xf numFmtId="0" fontId="15" fillId="0" borderId="11" xfId="7" applyFont="1" applyBorder="1" applyAlignment="1">
      <alignment horizontal="left" vertical="top" wrapText="1"/>
    </xf>
    <xf numFmtId="0" fontId="15" fillId="0" borderId="0" xfId="7" applyFont="1" applyBorder="1" applyAlignment="1">
      <alignment vertical="top" wrapText="1"/>
    </xf>
    <xf numFmtId="0" fontId="15" fillId="0" borderId="0" xfId="7" applyFont="1" applyBorder="1" applyAlignment="1">
      <alignment horizontal="left" vertical="top" wrapText="1"/>
    </xf>
    <xf numFmtId="49" fontId="15" fillId="0" borderId="0" xfId="3" applyNumberFormat="1" applyFont="1" applyBorder="1"/>
    <xf numFmtId="0" fontId="29" fillId="0" borderId="0" xfId="7" applyFont="1" applyBorder="1" applyAlignment="1">
      <alignment horizontal="right" vertical="top" wrapText="1"/>
    </xf>
    <xf numFmtId="166" fontId="29" fillId="0" borderId="0" xfId="6" applyNumberFormat="1" applyFont="1" applyBorder="1" applyAlignment="1">
      <alignment horizontal="right" vertical="top" wrapText="1"/>
    </xf>
    <xf numFmtId="0" fontId="1" fillId="0" borderId="9" xfId="3" applyFont="1" applyBorder="1"/>
    <xf numFmtId="0" fontId="29" fillId="0" borderId="9" xfId="7" applyFont="1" applyBorder="1" applyAlignment="1">
      <alignment horizontal="right" vertical="top" wrapText="1"/>
    </xf>
    <xf numFmtId="166" fontId="29" fillId="0" borderId="9" xfId="6" applyNumberFormat="1" applyFont="1" applyBorder="1" applyAlignment="1">
      <alignment horizontal="right" vertical="top" wrapText="1"/>
    </xf>
    <xf numFmtId="166" fontId="29" fillId="0" borderId="9" xfId="6" applyNumberFormat="1" applyFont="1" applyBorder="1" applyAlignment="1">
      <alignment horizontal="center" vertical="top" wrapText="1"/>
    </xf>
    <xf numFmtId="0" fontId="29" fillId="0" borderId="0" xfId="7" applyFont="1" applyBorder="1" applyAlignment="1">
      <alignment vertical="top" wrapText="1"/>
    </xf>
    <xf numFmtId="166" fontId="15" fillId="0" borderId="0" xfId="6" applyNumberFormat="1" applyFont="1" applyBorder="1" applyAlignment="1">
      <alignment vertical="top" wrapText="1"/>
    </xf>
    <xf numFmtId="166" fontId="29" fillId="0" borderId="12" xfId="6" applyNumberFormat="1" applyFont="1" applyBorder="1" applyAlignment="1">
      <alignment vertical="top" wrapText="1"/>
    </xf>
    <xf numFmtId="166" fontId="29" fillId="0" borderId="0" xfId="6" applyNumberFormat="1" applyFont="1" applyBorder="1" applyAlignment="1">
      <alignment vertical="top" wrapText="1"/>
    </xf>
    <xf numFmtId="166" fontId="29" fillId="0" borderId="9" xfId="6" applyNumberFormat="1" applyFont="1" applyBorder="1" applyAlignment="1">
      <alignment vertical="top" wrapText="1"/>
    </xf>
    <xf numFmtId="166" fontId="29" fillId="0" borderId="10" xfId="6" applyNumberFormat="1" applyFont="1" applyBorder="1" applyAlignment="1">
      <alignment vertical="top" wrapText="1"/>
    </xf>
    <xf numFmtId="0" fontId="29" fillId="0" borderId="9" xfId="7" applyFont="1" applyFill="1" applyBorder="1" applyAlignment="1">
      <alignment vertical="top" wrapText="1"/>
    </xf>
    <xf numFmtId="0" fontId="29" fillId="0" borderId="9" xfId="7" applyFont="1" applyFill="1" applyBorder="1" applyAlignment="1">
      <alignment horizontal="center" vertical="top" wrapText="1"/>
    </xf>
    <xf numFmtId="166" fontId="29" fillId="0" borderId="9" xfId="6" quotePrefix="1" applyNumberFormat="1" applyFont="1" applyFill="1" applyBorder="1" applyAlignment="1">
      <alignment horizontal="center" vertical="top" wrapText="1"/>
    </xf>
    <xf numFmtId="166" fontId="29" fillId="0" borderId="9" xfId="6" quotePrefix="1" applyNumberFormat="1" applyFont="1" applyFill="1" applyBorder="1" applyAlignment="1">
      <alignment horizontal="right" vertical="top" wrapText="1"/>
    </xf>
    <xf numFmtId="0" fontId="15" fillId="0" borderId="9" xfId="7" applyFont="1" applyBorder="1" applyAlignment="1">
      <alignment horizontal="left" vertical="top" wrapText="1"/>
    </xf>
    <xf numFmtId="0" fontId="29" fillId="0" borderId="0" xfId="7" applyFont="1" applyBorder="1" applyAlignment="1">
      <alignment horizontal="left" vertical="top" wrapText="1"/>
    </xf>
    <xf numFmtId="0" fontId="29" fillId="0" borderId="0" xfId="7" applyFont="1" applyFill="1" applyBorder="1" applyAlignment="1">
      <alignment horizontal="right" vertical="top" wrapText="1"/>
    </xf>
    <xf numFmtId="166" fontId="15" fillId="0" borderId="0" xfId="6" applyNumberFormat="1" applyFont="1" applyFill="1" applyBorder="1" applyAlignment="1">
      <alignment horizontal="center" vertical="top" wrapText="1"/>
    </xf>
    <xf numFmtId="166" fontId="29" fillId="0" borderId="0" xfId="6" applyNumberFormat="1" applyFont="1" applyFill="1" applyBorder="1" applyAlignment="1">
      <alignment horizontal="center" vertical="top" wrapText="1"/>
    </xf>
    <xf numFmtId="166" fontId="1" fillId="0" borderId="0" xfId="3" applyNumberFormat="1" applyFont="1"/>
    <xf numFmtId="0" fontId="29" fillId="0" borderId="12" xfId="7" applyFont="1" applyBorder="1" applyAlignment="1">
      <alignment vertical="top" wrapText="1"/>
    </xf>
    <xf numFmtId="0" fontId="29" fillId="0" borderId="12" xfId="7" applyFont="1" applyBorder="1" applyAlignment="1">
      <alignment horizontal="center" vertical="top" wrapText="1"/>
    </xf>
    <xf numFmtId="166" fontId="29" fillId="0" borderId="12" xfId="6" quotePrefix="1" applyNumberFormat="1" applyFont="1" applyBorder="1" applyAlignment="1">
      <alignment horizontal="right" vertical="top" wrapText="1"/>
    </xf>
    <xf numFmtId="166" fontId="29" fillId="0" borderId="12" xfId="6" quotePrefix="1" applyNumberFormat="1" applyFont="1" applyBorder="1" applyAlignment="1">
      <alignment horizontal="center" vertical="top" wrapText="1"/>
    </xf>
    <xf numFmtId="0" fontId="29" fillId="0" borderId="11" xfId="7" applyFont="1" applyBorder="1" applyAlignment="1">
      <alignment horizontal="left" vertical="top" wrapText="1"/>
    </xf>
    <xf numFmtId="0" fontId="17" fillId="0" borderId="0" xfId="7" applyFont="1" applyBorder="1" applyAlignment="1">
      <alignment vertical="top" wrapText="1"/>
    </xf>
    <xf numFmtId="14" fontId="29" fillId="0" borderId="9" xfId="6" quotePrefix="1" applyNumberFormat="1" applyFont="1" applyBorder="1" applyAlignment="1">
      <alignment horizontal="right" vertical="top" wrapText="1"/>
    </xf>
    <xf numFmtId="0" fontId="17" fillId="0" borderId="0" xfId="7" applyFont="1" applyBorder="1" applyAlignment="1">
      <alignment horizontal="left" vertical="top" wrapText="1"/>
    </xf>
    <xf numFmtId="166" fontId="17" fillId="0" borderId="0" xfId="6" applyNumberFormat="1" applyFont="1" applyBorder="1" applyAlignment="1">
      <alignment horizontal="center" vertical="top" wrapText="1"/>
    </xf>
    <xf numFmtId="9" fontId="15" fillId="0" borderId="0" xfId="8" applyFont="1" applyBorder="1" applyAlignment="1">
      <alignment horizontal="right" vertical="top" wrapText="1"/>
    </xf>
    <xf numFmtId="165" fontId="25" fillId="0" borderId="7" xfId="3" applyNumberFormat="1" applyFont="1" applyBorder="1"/>
    <xf numFmtId="43" fontId="1" fillId="0" borderId="0" xfId="3" applyNumberFormat="1" applyFont="1"/>
    <xf numFmtId="0" fontId="15" fillId="0" borderId="0" xfId="7" applyFont="1"/>
    <xf numFmtId="166" fontId="17" fillId="0" borderId="0" xfId="6" applyNumberFormat="1" applyFont="1" applyAlignment="1">
      <alignment horizontal="center" vertical="top" wrapText="1"/>
    </xf>
    <xf numFmtId="0" fontId="29" fillId="0" borderId="0" xfId="7" applyFont="1" applyAlignment="1">
      <alignment horizontal="center" vertical="top" wrapText="1"/>
    </xf>
    <xf numFmtId="0" fontId="29" fillId="0" borderId="0" xfId="7" applyFont="1" applyAlignment="1">
      <alignment horizontal="center" vertical="top" wrapText="1"/>
    </xf>
    <xf numFmtId="166" fontId="29" fillId="0" borderId="0" xfId="6" applyNumberFormat="1" applyFont="1" applyAlignment="1">
      <alignment horizontal="right" vertical="top" wrapText="1"/>
    </xf>
    <xf numFmtId="0" fontId="29" fillId="0" borderId="0" xfId="7" applyFont="1" applyAlignment="1">
      <alignment horizontal="justify" vertical="top" wrapText="1"/>
    </xf>
  </cellXfs>
  <cellStyles count="9">
    <cellStyle name="Comma" xfId="1" builtinId="3"/>
    <cellStyle name="Comma_mau thuyet minh bao cao tai chinh" xfId="6"/>
    <cellStyle name="Hyperlink" xfId="4" builtinId="8"/>
    <cellStyle name="Normal" xfId="0" builtinId="0"/>
    <cellStyle name="Normal 2" xfId="2"/>
    <cellStyle name="Normal 2 2" xfId="3"/>
    <cellStyle name="Normal_Sheet1" xfId="7"/>
    <cellStyle name="Normal_TM" xfId="5"/>
    <cellStyle name="Percent_mau thuyet minh bao cao tai chinh"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achhoctro.com.vn/" TargetMode="External"/></Relationships>
</file>

<file path=xl/worksheets/sheet1.xml><?xml version="1.0" encoding="utf-8"?>
<worksheet xmlns="http://schemas.openxmlformats.org/spreadsheetml/2006/main" xmlns:r="http://schemas.openxmlformats.org/officeDocument/2006/relationships">
  <dimension ref="A1:J107"/>
  <sheetViews>
    <sheetView topLeftCell="A85" workbookViewId="0">
      <selection activeCell="E9" sqref="E9:E104"/>
    </sheetView>
  </sheetViews>
  <sheetFormatPr defaultRowHeight="15"/>
  <cols>
    <col min="1" max="1" width="40.28515625" style="5" bestFit="1" customWidth="1"/>
    <col min="2" max="2" width="8.42578125" style="5" bestFit="1" customWidth="1"/>
    <col min="3" max="3" width="18.140625" style="5" bestFit="1" customWidth="1"/>
    <col min="4" max="5" width="17.28515625" style="6" bestFit="1" customWidth="1"/>
    <col min="6" max="16384" width="9.140625" style="1"/>
  </cols>
  <sheetData>
    <row r="1" spans="1:10" ht="16.5">
      <c r="A1" s="35" t="s">
        <v>209</v>
      </c>
      <c r="B1" s="30"/>
      <c r="C1" s="30"/>
      <c r="D1" s="30"/>
      <c r="E1" s="30"/>
      <c r="F1" s="30"/>
      <c r="G1" s="2"/>
      <c r="H1" s="2"/>
      <c r="I1" s="2"/>
      <c r="J1" s="2"/>
    </row>
    <row r="2" spans="1:10" ht="16.5">
      <c r="A2" s="35" t="s">
        <v>210</v>
      </c>
      <c r="B2" s="30"/>
      <c r="C2" s="30"/>
      <c r="D2" s="30"/>
      <c r="E2" s="30"/>
      <c r="F2" s="30"/>
      <c r="G2" s="2"/>
      <c r="H2" s="2"/>
      <c r="I2" s="2"/>
      <c r="J2" s="2"/>
    </row>
    <row r="3" spans="1:10" ht="21">
      <c r="A3" s="36" t="s">
        <v>211</v>
      </c>
      <c r="B3" s="37"/>
      <c r="C3" s="37"/>
      <c r="D3" s="37"/>
      <c r="E3" s="37"/>
      <c r="F3" s="3"/>
      <c r="G3" s="3"/>
      <c r="H3" s="3"/>
      <c r="I3" s="3"/>
      <c r="J3" s="3"/>
    </row>
    <row r="4" spans="1:10" ht="21">
      <c r="A4" s="36" t="s">
        <v>212</v>
      </c>
      <c r="B4" s="37"/>
      <c r="C4" s="37"/>
      <c r="D4" s="37"/>
      <c r="E4" s="37"/>
      <c r="F4" s="3"/>
      <c r="G4" s="3"/>
      <c r="H4" s="3"/>
      <c r="I4" s="3"/>
      <c r="J4" s="3"/>
    </row>
    <row r="5" spans="1:10" ht="21">
      <c r="A5" s="36"/>
      <c r="B5" s="37"/>
      <c r="C5" s="37"/>
      <c r="D5" s="37"/>
      <c r="E5" s="37"/>
      <c r="F5" s="3"/>
      <c r="G5" s="3"/>
      <c r="H5" s="3"/>
      <c r="I5" s="3"/>
      <c r="J5" s="3"/>
    </row>
    <row r="6" spans="1:10">
      <c r="A6" s="31" t="s">
        <v>215</v>
      </c>
      <c r="B6" s="31" t="s">
        <v>216</v>
      </c>
      <c r="C6" s="31" t="s">
        <v>217</v>
      </c>
      <c r="D6" s="33" t="s">
        <v>218</v>
      </c>
      <c r="E6" s="33" t="s">
        <v>219</v>
      </c>
    </row>
    <row r="7" spans="1:10">
      <c r="A7" s="32"/>
      <c r="B7" s="32"/>
      <c r="C7" s="32"/>
      <c r="D7" s="34"/>
      <c r="E7" s="34"/>
    </row>
    <row r="8" spans="1:10">
      <c r="A8" s="7" t="s">
        <v>0</v>
      </c>
      <c r="B8" s="7" t="s">
        <v>0</v>
      </c>
      <c r="C8" s="7" t="s">
        <v>0</v>
      </c>
      <c r="D8" s="8">
        <v>0</v>
      </c>
      <c r="E8" s="8">
        <v>0</v>
      </c>
    </row>
    <row r="9" spans="1:10">
      <c r="A9" s="7" t="s">
        <v>1</v>
      </c>
      <c r="B9" s="7" t="s">
        <v>2</v>
      </c>
      <c r="C9" s="7" t="s">
        <v>0</v>
      </c>
      <c r="D9" s="8">
        <v>171654379178</v>
      </c>
      <c r="E9" s="8">
        <v>180960990000</v>
      </c>
    </row>
    <row r="10" spans="1:10">
      <c r="A10" s="7" t="s">
        <v>3</v>
      </c>
      <c r="B10" s="7" t="s">
        <v>4</v>
      </c>
      <c r="C10" s="7" t="s">
        <v>0</v>
      </c>
      <c r="D10" s="8">
        <v>6210873063</v>
      </c>
      <c r="E10" s="8">
        <v>1756543141</v>
      </c>
    </row>
    <row r="11" spans="1:10">
      <c r="A11" s="7" t="s">
        <v>5</v>
      </c>
      <c r="B11" s="7" t="s">
        <v>6</v>
      </c>
      <c r="C11" s="7" t="s">
        <v>7</v>
      </c>
      <c r="D11" s="8">
        <v>6210873063</v>
      </c>
      <c r="E11" s="8">
        <v>1756543141</v>
      </c>
    </row>
    <row r="12" spans="1:10">
      <c r="A12" s="7" t="s">
        <v>8</v>
      </c>
      <c r="B12" s="7" t="s">
        <v>9</v>
      </c>
      <c r="C12" s="7" t="s">
        <v>0</v>
      </c>
      <c r="D12" s="8">
        <v>0</v>
      </c>
      <c r="E12" s="8">
        <v>0</v>
      </c>
    </row>
    <row r="13" spans="1:10">
      <c r="A13" s="7" t="s">
        <v>10</v>
      </c>
      <c r="B13" s="7" t="s">
        <v>11</v>
      </c>
      <c r="C13" s="7" t="s">
        <v>0</v>
      </c>
      <c r="D13" s="8">
        <v>0</v>
      </c>
      <c r="E13" s="8">
        <v>0</v>
      </c>
    </row>
    <row r="14" spans="1:10">
      <c r="A14" s="7" t="s">
        <v>12</v>
      </c>
      <c r="B14" s="7" t="s">
        <v>13</v>
      </c>
      <c r="C14" s="7" t="s">
        <v>14</v>
      </c>
      <c r="D14" s="8">
        <v>0</v>
      </c>
      <c r="E14" s="8">
        <v>0</v>
      </c>
    </row>
    <row r="15" spans="1:10">
      <c r="A15" s="7" t="s">
        <v>15</v>
      </c>
      <c r="B15" s="7" t="s">
        <v>16</v>
      </c>
      <c r="C15" s="7" t="s">
        <v>0</v>
      </c>
      <c r="D15" s="8">
        <v>0</v>
      </c>
      <c r="E15" s="8">
        <v>0</v>
      </c>
    </row>
    <row r="16" spans="1:10">
      <c r="A16" s="7" t="s">
        <v>17</v>
      </c>
      <c r="B16" s="7" t="s">
        <v>18</v>
      </c>
      <c r="C16" s="7" t="s">
        <v>0</v>
      </c>
      <c r="D16" s="8">
        <v>36895825865</v>
      </c>
      <c r="E16" s="8">
        <v>43834054695</v>
      </c>
    </row>
    <row r="17" spans="1:5">
      <c r="A17" s="7" t="s">
        <v>19</v>
      </c>
      <c r="B17" s="7" t="s">
        <v>20</v>
      </c>
      <c r="C17" s="7" t="s">
        <v>0</v>
      </c>
      <c r="D17" s="8">
        <v>22251548714</v>
      </c>
      <c r="E17" s="8">
        <v>25317501817</v>
      </c>
    </row>
    <row r="18" spans="1:5">
      <c r="A18" s="7" t="s">
        <v>21</v>
      </c>
      <c r="B18" s="7" t="s">
        <v>22</v>
      </c>
      <c r="C18" s="7" t="s">
        <v>0</v>
      </c>
      <c r="D18" s="8">
        <v>14500499798</v>
      </c>
      <c r="E18" s="8">
        <v>17549100797</v>
      </c>
    </row>
    <row r="19" spans="1:5">
      <c r="A19" s="7" t="s">
        <v>23</v>
      </c>
      <c r="B19" s="7" t="s">
        <v>24</v>
      </c>
      <c r="C19" s="7" t="s">
        <v>0</v>
      </c>
      <c r="D19" s="8">
        <v>0</v>
      </c>
      <c r="E19" s="8">
        <v>0</v>
      </c>
    </row>
    <row r="20" spans="1:5">
      <c r="A20" s="7" t="s">
        <v>25</v>
      </c>
      <c r="B20" s="7" t="s">
        <v>26</v>
      </c>
      <c r="C20" s="7" t="s">
        <v>0</v>
      </c>
      <c r="D20" s="8">
        <v>0</v>
      </c>
      <c r="E20" s="8">
        <v>0</v>
      </c>
    </row>
    <row r="21" spans="1:5">
      <c r="A21" s="7" t="s">
        <v>27</v>
      </c>
      <c r="B21" s="7" t="s">
        <v>28</v>
      </c>
      <c r="C21" s="7" t="s">
        <v>29</v>
      </c>
      <c r="D21" s="8">
        <v>738173622</v>
      </c>
      <c r="E21" s="8">
        <v>1561848350</v>
      </c>
    </row>
    <row r="22" spans="1:5">
      <c r="A22" s="7" t="s">
        <v>30</v>
      </c>
      <c r="B22" s="7" t="s">
        <v>31</v>
      </c>
      <c r="C22" s="7" t="s">
        <v>0</v>
      </c>
      <c r="D22" s="8">
        <v>-594396269</v>
      </c>
      <c r="E22" s="8">
        <v>-594396269</v>
      </c>
    </row>
    <row r="23" spans="1:5">
      <c r="A23" s="7" t="s">
        <v>32</v>
      </c>
      <c r="B23" s="7" t="s">
        <v>33</v>
      </c>
      <c r="C23" s="7" t="s">
        <v>0</v>
      </c>
      <c r="D23" s="8">
        <v>115133316605</v>
      </c>
      <c r="E23" s="8">
        <v>123291481820</v>
      </c>
    </row>
    <row r="24" spans="1:5">
      <c r="A24" s="7" t="s">
        <v>34</v>
      </c>
      <c r="B24" s="7" t="s">
        <v>35</v>
      </c>
      <c r="C24" s="7" t="s">
        <v>36</v>
      </c>
      <c r="D24" s="8">
        <v>115133316605</v>
      </c>
      <c r="E24" s="8">
        <v>123291481820</v>
      </c>
    </row>
    <row r="25" spans="1:5">
      <c r="A25" s="7" t="s">
        <v>37</v>
      </c>
      <c r="B25" s="7" t="s">
        <v>38</v>
      </c>
      <c r="C25" s="7" t="s">
        <v>0</v>
      </c>
      <c r="D25" s="8">
        <v>0</v>
      </c>
      <c r="E25" s="8">
        <v>0</v>
      </c>
    </row>
    <row r="26" spans="1:5">
      <c r="A26" s="7" t="s">
        <v>39</v>
      </c>
      <c r="B26" s="7" t="s">
        <v>40</v>
      </c>
      <c r="C26" s="7" t="s">
        <v>0</v>
      </c>
      <c r="D26" s="8">
        <v>13414363645</v>
      </c>
      <c r="E26" s="8">
        <v>12078910344</v>
      </c>
    </row>
    <row r="27" spans="1:5">
      <c r="A27" s="7" t="s">
        <v>41</v>
      </c>
      <c r="B27" s="7" t="s">
        <v>42</v>
      </c>
      <c r="C27" s="7" t="s">
        <v>0</v>
      </c>
      <c r="D27" s="8">
        <v>13306887909</v>
      </c>
      <c r="E27" s="8">
        <v>11725497294</v>
      </c>
    </row>
    <row r="28" spans="1:5">
      <c r="A28" s="7" t="s">
        <v>43</v>
      </c>
      <c r="B28" s="7" t="s">
        <v>44</v>
      </c>
      <c r="C28" s="7" t="s">
        <v>0</v>
      </c>
      <c r="D28" s="8">
        <v>0</v>
      </c>
      <c r="E28" s="8">
        <v>0</v>
      </c>
    </row>
    <row r="29" spans="1:5">
      <c r="A29" s="7" t="s">
        <v>45</v>
      </c>
      <c r="B29" s="7" t="s">
        <v>46</v>
      </c>
      <c r="C29" s="7" t="s">
        <v>47</v>
      </c>
      <c r="D29" s="8">
        <v>0</v>
      </c>
      <c r="E29" s="8">
        <v>0</v>
      </c>
    </row>
    <row r="30" spans="1:5">
      <c r="A30" s="7" t="s">
        <v>48</v>
      </c>
      <c r="B30" s="7" t="s">
        <v>49</v>
      </c>
      <c r="C30" s="7" t="s">
        <v>0</v>
      </c>
      <c r="D30" s="8">
        <v>107475736</v>
      </c>
      <c r="E30" s="8">
        <v>353413050</v>
      </c>
    </row>
    <row r="31" spans="1:5">
      <c r="A31" s="7" t="s">
        <v>50</v>
      </c>
      <c r="B31" s="7" t="s">
        <v>51</v>
      </c>
      <c r="C31" s="7" t="s">
        <v>0</v>
      </c>
      <c r="D31" s="8">
        <v>40767916869</v>
      </c>
      <c r="E31" s="8">
        <v>41271011369</v>
      </c>
    </row>
    <row r="32" spans="1:5">
      <c r="A32" s="7" t="s">
        <v>52</v>
      </c>
      <c r="B32" s="7" t="s">
        <v>53</v>
      </c>
      <c r="C32" s="7" t="s">
        <v>0</v>
      </c>
      <c r="D32" s="8">
        <v>0</v>
      </c>
      <c r="E32" s="8">
        <v>0</v>
      </c>
    </row>
    <row r="33" spans="1:5">
      <c r="A33" s="7" t="s">
        <v>54</v>
      </c>
      <c r="B33" s="7" t="s">
        <v>55</v>
      </c>
      <c r="C33" s="7" t="s">
        <v>0</v>
      </c>
      <c r="D33" s="8">
        <v>0</v>
      </c>
      <c r="E33" s="8">
        <v>0</v>
      </c>
    </row>
    <row r="34" spans="1:5">
      <c r="A34" s="7" t="s">
        <v>56</v>
      </c>
      <c r="B34" s="7" t="s">
        <v>57</v>
      </c>
      <c r="C34" s="7" t="s">
        <v>0</v>
      </c>
      <c r="D34" s="8">
        <v>0</v>
      </c>
      <c r="E34" s="8">
        <v>0</v>
      </c>
    </row>
    <row r="35" spans="1:5">
      <c r="A35" s="7" t="s">
        <v>58</v>
      </c>
      <c r="B35" s="7" t="s">
        <v>59</v>
      </c>
      <c r="C35" s="7" t="s">
        <v>60</v>
      </c>
      <c r="D35" s="8">
        <v>0</v>
      </c>
      <c r="E35" s="8">
        <v>0</v>
      </c>
    </row>
    <row r="36" spans="1:5">
      <c r="A36" s="7" t="s">
        <v>61</v>
      </c>
      <c r="B36" s="7" t="s">
        <v>62</v>
      </c>
      <c r="C36" s="7" t="s">
        <v>63</v>
      </c>
      <c r="D36" s="8">
        <v>0</v>
      </c>
      <c r="E36" s="8">
        <v>0</v>
      </c>
    </row>
    <row r="37" spans="1:5">
      <c r="A37" s="7" t="s">
        <v>64</v>
      </c>
      <c r="B37" s="7" t="s">
        <v>65</v>
      </c>
      <c r="C37" s="7" t="s">
        <v>0</v>
      </c>
      <c r="D37" s="8">
        <v>0</v>
      </c>
      <c r="E37" s="8">
        <v>0</v>
      </c>
    </row>
    <row r="38" spans="1:5">
      <c r="A38" s="7" t="s">
        <v>66</v>
      </c>
      <c r="B38" s="7" t="s">
        <v>67</v>
      </c>
      <c r="C38" s="7" t="s">
        <v>0</v>
      </c>
      <c r="D38" s="8">
        <v>260397358</v>
      </c>
      <c r="E38" s="8">
        <v>271942858</v>
      </c>
    </row>
    <row r="39" spans="1:5">
      <c r="A39" s="7" t="s">
        <v>68</v>
      </c>
      <c r="B39" s="7" t="s">
        <v>69</v>
      </c>
      <c r="C39" s="7" t="s">
        <v>70</v>
      </c>
      <c r="D39" s="8">
        <v>260397358</v>
      </c>
      <c r="E39" s="8">
        <v>271942858</v>
      </c>
    </row>
    <row r="40" spans="1:5">
      <c r="A40" s="7" t="s">
        <v>71</v>
      </c>
      <c r="B40" s="7" t="s">
        <v>72</v>
      </c>
      <c r="C40" s="7" t="s">
        <v>0</v>
      </c>
      <c r="D40" s="8">
        <v>2602004264</v>
      </c>
      <c r="E40" s="8">
        <v>2613549764</v>
      </c>
    </row>
    <row r="41" spans="1:5">
      <c r="A41" s="7" t="s">
        <v>73</v>
      </c>
      <c r="B41" s="7" t="s">
        <v>74</v>
      </c>
      <c r="C41" s="7" t="s">
        <v>0</v>
      </c>
      <c r="D41" s="8">
        <v>-2341606906</v>
      </c>
      <c r="E41" s="8">
        <v>-2341606906</v>
      </c>
    </row>
    <row r="42" spans="1:5">
      <c r="A42" s="7" t="s">
        <v>75</v>
      </c>
      <c r="B42" s="7" t="s">
        <v>76</v>
      </c>
      <c r="C42" s="7" t="s">
        <v>77</v>
      </c>
      <c r="D42" s="8">
        <v>0</v>
      </c>
      <c r="E42" s="8">
        <v>0</v>
      </c>
    </row>
    <row r="43" spans="1:5">
      <c r="A43" s="7" t="s">
        <v>71</v>
      </c>
      <c r="B43" s="7" t="s">
        <v>78</v>
      </c>
      <c r="C43" s="7" t="s">
        <v>0</v>
      </c>
      <c r="D43" s="8">
        <v>0</v>
      </c>
      <c r="E43" s="8">
        <v>0</v>
      </c>
    </row>
    <row r="44" spans="1:5">
      <c r="A44" s="7" t="s">
        <v>73</v>
      </c>
      <c r="B44" s="7" t="s">
        <v>79</v>
      </c>
      <c r="C44" s="7" t="s">
        <v>0</v>
      </c>
      <c r="D44" s="8">
        <v>0</v>
      </c>
      <c r="E44" s="8">
        <v>0</v>
      </c>
    </row>
    <row r="45" spans="1:5">
      <c r="A45" s="7" t="s">
        <v>80</v>
      </c>
      <c r="B45" s="7" t="s">
        <v>81</v>
      </c>
      <c r="C45" s="7" t="s">
        <v>82</v>
      </c>
      <c r="D45" s="8">
        <v>0</v>
      </c>
      <c r="E45" s="8">
        <v>0</v>
      </c>
    </row>
    <row r="46" spans="1:5">
      <c r="A46" s="7" t="s">
        <v>71</v>
      </c>
      <c r="B46" s="7" t="s">
        <v>83</v>
      </c>
      <c r="C46" s="7" t="s">
        <v>0</v>
      </c>
      <c r="D46" s="8">
        <v>0</v>
      </c>
      <c r="E46" s="8">
        <v>0</v>
      </c>
    </row>
    <row r="47" spans="1:5">
      <c r="A47" s="7" t="s">
        <v>73</v>
      </c>
      <c r="B47" s="7" t="s">
        <v>84</v>
      </c>
      <c r="C47" s="7" t="s">
        <v>0</v>
      </c>
      <c r="D47" s="8">
        <v>0</v>
      </c>
      <c r="E47" s="8">
        <v>0</v>
      </c>
    </row>
    <row r="48" spans="1:5">
      <c r="A48" s="7" t="s">
        <v>85</v>
      </c>
      <c r="B48" s="7" t="s">
        <v>86</v>
      </c>
      <c r="C48" s="7" t="s">
        <v>87</v>
      </c>
      <c r="D48" s="8">
        <v>0</v>
      </c>
      <c r="E48" s="8">
        <v>0</v>
      </c>
    </row>
    <row r="49" spans="1:5">
      <c r="A49" s="7" t="s">
        <v>88</v>
      </c>
      <c r="B49" s="7" t="s">
        <v>89</v>
      </c>
      <c r="C49" s="7" t="s">
        <v>90</v>
      </c>
      <c r="D49" s="8">
        <v>0</v>
      </c>
      <c r="E49" s="8">
        <v>0</v>
      </c>
    </row>
    <row r="50" spans="1:5">
      <c r="A50" s="7" t="s">
        <v>91</v>
      </c>
      <c r="B50" s="7" t="s">
        <v>92</v>
      </c>
      <c r="C50" s="7" t="s">
        <v>0</v>
      </c>
      <c r="D50" s="8">
        <v>0</v>
      </c>
      <c r="E50" s="8">
        <v>0</v>
      </c>
    </row>
    <row r="51" spans="1:5">
      <c r="A51" s="7" t="s">
        <v>93</v>
      </c>
      <c r="B51" s="7" t="s">
        <v>94</v>
      </c>
      <c r="C51" s="7" t="s">
        <v>0</v>
      </c>
      <c r="D51" s="8">
        <v>0</v>
      </c>
      <c r="E51" s="8">
        <v>0</v>
      </c>
    </row>
    <row r="52" spans="1:5">
      <c r="A52" s="7" t="s">
        <v>95</v>
      </c>
      <c r="B52" s="7" t="s">
        <v>96</v>
      </c>
      <c r="C52" s="7" t="s">
        <v>0</v>
      </c>
      <c r="D52" s="8">
        <v>38878680000</v>
      </c>
      <c r="E52" s="8">
        <v>38878680000</v>
      </c>
    </row>
    <row r="53" spans="1:5">
      <c r="A53" s="7" t="s">
        <v>97</v>
      </c>
      <c r="B53" s="7" t="s">
        <v>98</v>
      </c>
      <c r="C53" s="7" t="s">
        <v>0</v>
      </c>
      <c r="D53" s="8">
        <v>0</v>
      </c>
      <c r="E53" s="8">
        <v>0</v>
      </c>
    </row>
    <row r="54" spans="1:5">
      <c r="A54" s="7" t="s">
        <v>99</v>
      </c>
      <c r="B54" s="7" t="s">
        <v>100</v>
      </c>
      <c r="C54" s="7" t="s">
        <v>0</v>
      </c>
      <c r="D54" s="8">
        <v>38108680000</v>
      </c>
      <c r="E54" s="8">
        <v>38108680000</v>
      </c>
    </row>
    <row r="55" spans="1:5">
      <c r="A55" s="7" t="s">
        <v>101</v>
      </c>
      <c r="B55" s="7" t="s">
        <v>102</v>
      </c>
      <c r="C55" s="7" t="s">
        <v>103</v>
      </c>
      <c r="D55" s="8">
        <v>770000000</v>
      </c>
      <c r="E55" s="8">
        <v>770000000</v>
      </c>
    </row>
    <row r="56" spans="1:5">
      <c r="A56" s="7" t="s">
        <v>104</v>
      </c>
      <c r="B56" s="7" t="s">
        <v>105</v>
      </c>
      <c r="C56" s="7" t="s">
        <v>0</v>
      </c>
      <c r="D56" s="8">
        <v>0</v>
      </c>
      <c r="E56" s="8">
        <v>0</v>
      </c>
    </row>
    <row r="57" spans="1:5">
      <c r="A57" s="7" t="s">
        <v>106</v>
      </c>
      <c r="B57" s="7" t="s">
        <v>107</v>
      </c>
      <c r="C57" s="7" t="s">
        <v>0</v>
      </c>
      <c r="D57" s="8">
        <v>1628839511</v>
      </c>
      <c r="E57" s="8">
        <v>2120388511</v>
      </c>
    </row>
    <row r="58" spans="1:5">
      <c r="A58" s="7" t="s">
        <v>108</v>
      </c>
      <c r="B58" s="7" t="s">
        <v>109</v>
      </c>
      <c r="C58" s="7" t="s">
        <v>110</v>
      </c>
      <c r="D58" s="8">
        <v>1628839511</v>
      </c>
      <c r="E58" s="8">
        <v>2120388511</v>
      </c>
    </row>
    <row r="59" spans="1:5">
      <c r="A59" s="7" t="s">
        <v>111</v>
      </c>
      <c r="B59" s="7" t="s">
        <v>112</v>
      </c>
      <c r="C59" s="7" t="s">
        <v>113</v>
      </c>
      <c r="D59" s="8">
        <v>0</v>
      </c>
      <c r="E59" s="8">
        <v>0</v>
      </c>
    </row>
    <row r="60" spans="1:5">
      <c r="A60" s="7" t="s">
        <v>114</v>
      </c>
      <c r="B60" s="7" t="s">
        <v>115</v>
      </c>
      <c r="C60" s="7" t="s">
        <v>0</v>
      </c>
      <c r="D60" s="8">
        <v>0</v>
      </c>
      <c r="E60" s="8">
        <v>0</v>
      </c>
    </row>
    <row r="61" spans="1:5">
      <c r="A61" s="7" t="s">
        <v>116</v>
      </c>
      <c r="B61" s="7" t="s">
        <v>117</v>
      </c>
      <c r="C61" s="7" t="s">
        <v>0</v>
      </c>
      <c r="D61" s="8">
        <v>212422296047</v>
      </c>
      <c r="E61" s="8">
        <v>222232001369</v>
      </c>
    </row>
    <row r="62" spans="1:5">
      <c r="A62" s="7" t="s">
        <v>0</v>
      </c>
      <c r="B62" s="7" t="s">
        <v>0</v>
      </c>
      <c r="C62" s="7" t="s">
        <v>0</v>
      </c>
      <c r="D62" s="8">
        <v>0</v>
      </c>
      <c r="E62" s="8">
        <v>0</v>
      </c>
    </row>
    <row r="63" spans="1:5">
      <c r="A63" s="7" t="s">
        <v>118</v>
      </c>
      <c r="B63" s="7" t="s">
        <v>119</v>
      </c>
      <c r="C63" s="7" t="s">
        <v>0</v>
      </c>
      <c r="D63" s="8">
        <v>106928157559</v>
      </c>
      <c r="E63" s="8">
        <v>118604601323</v>
      </c>
    </row>
    <row r="64" spans="1:5">
      <c r="A64" s="7" t="s">
        <v>120</v>
      </c>
      <c r="B64" s="7" t="s">
        <v>121</v>
      </c>
      <c r="C64" s="7" t="s">
        <v>0</v>
      </c>
      <c r="D64" s="8">
        <v>106928157559</v>
      </c>
      <c r="E64" s="8">
        <v>118604601323</v>
      </c>
    </row>
    <row r="65" spans="1:5">
      <c r="A65" s="7" t="s">
        <v>122</v>
      </c>
      <c r="B65" s="7" t="s">
        <v>123</v>
      </c>
      <c r="C65" s="7" t="s">
        <v>124</v>
      </c>
      <c r="D65" s="8">
        <v>53784195044</v>
      </c>
      <c r="E65" s="8">
        <v>62462653470</v>
      </c>
    </row>
    <row r="66" spans="1:5">
      <c r="A66" s="7" t="s">
        <v>125</v>
      </c>
      <c r="B66" s="7" t="s">
        <v>126</v>
      </c>
      <c r="C66" s="7" t="s">
        <v>0</v>
      </c>
      <c r="D66" s="8">
        <v>38240385944</v>
      </c>
      <c r="E66" s="8">
        <v>45962510881</v>
      </c>
    </row>
    <row r="67" spans="1:5">
      <c r="A67" s="7" t="s">
        <v>127</v>
      </c>
      <c r="B67" s="7" t="s">
        <v>128</v>
      </c>
      <c r="C67" s="7" t="s">
        <v>0</v>
      </c>
      <c r="D67" s="8">
        <v>4216884110</v>
      </c>
      <c r="E67" s="8">
        <v>4959339331</v>
      </c>
    </row>
    <row r="68" spans="1:5">
      <c r="A68" s="7" t="s">
        <v>129</v>
      </c>
      <c r="B68" s="7" t="s">
        <v>130</v>
      </c>
      <c r="C68" s="7" t="s">
        <v>131</v>
      </c>
      <c r="D68" s="8">
        <v>2025508589</v>
      </c>
      <c r="E68" s="8">
        <v>680288676</v>
      </c>
    </row>
    <row r="69" spans="1:5">
      <c r="A69" s="7" t="s">
        <v>132</v>
      </c>
      <c r="B69" s="7" t="s">
        <v>133</v>
      </c>
      <c r="C69" s="7" t="s">
        <v>0</v>
      </c>
      <c r="D69" s="8">
        <v>2163924067</v>
      </c>
      <c r="E69" s="8">
        <v>0</v>
      </c>
    </row>
    <row r="70" spans="1:5">
      <c r="A70" s="7" t="s">
        <v>134</v>
      </c>
      <c r="B70" s="7" t="s">
        <v>135</v>
      </c>
      <c r="C70" s="7" t="s">
        <v>136</v>
      </c>
      <c r="D70" s="8">
        <v>0</v>
      </c>
      <c r="E70" s="8">
        <v>78022360</v>
      </c>
    </row>
    <row r="71" spans="1:5">
      <c r="A71" s="7" t="s">
        <v>137</v>
      </c>
      <c r="B71" s="7" t="s">
        <v>138</v>
      </c>
      <c r="C71" s="7" t="s">
        <v>0</v>
      </c>
      <c r="D71" s="8">
        <v>0</v>
      </c>
      <c r="E71" s="8">
        <v>0</v>
      </c>
    </row>
    <row r="72" spans="1:5">
      <c r="A72" s="7" t="s">
        <v>139</v>
      </c>
      <c r="B72" s="7" t="s">
        <v>140</v>
      </c>
      <c r="C72" s="7" t="s">
        <v>0</v>
      </c>
      <c r="D72" s="8">
        <v>0</v>
      </c>
      <c r="E72" s="8">
        <v>0</v>
      </c>
    </row>
    <row r="73" spans="1:5">
      <c r="A73" s="7" t="s">
        <v>141</v>
      </c>
      <c r="B73" s="7" t="s">
        <v>142</v>
      </c>
      <c r="C73" s="7" t="s">
        <v>143</v>
      </c>
      <c r="D73" s="8">
        <v>316597012</v>
      </c>
      <c r="E73" s="8">
        <v>316597012</v>
      </c>
    </row>
    <row r="74" spans="1:5">
      <c r="A74" s="7" t="s">
        <v>144</v>
      </c>
      <c r="B74" s="7" t="s">
        <v>145</v>
      </c>
      <c r="C74" s="7" t="s">
        <v>0</v>
      </c>
      <c r="D74" s="8">
        <v>0</v>
      </c>
      <c r="E74" s="8">
        <v>0</v>
      </c>
    </row>
    <row r="75" spans="1:5">
      <c r="A75" s="7" t="s">
        <v>146</v>
      </c>
      <c r="B75" s="7" t="s">
        <v>147</v>
      </c>
      <c r="C75" s="7" t="s">
        <v>0</v>
      </c>
      <c r="D75" s="8">
        <v>6180662793</v>
      </c>
      <c r="E75" s="8">
        <v>4145189593</v>
      </c>
    </row>
    <row r="76" spans="1:5">
      <c r="A76" s="7" t="s">
        <v>148</v>
      </c>
      <c r="B76" s="7" t="s">
        <v>149</v>
      </c>
      <c r="C76" s="7" t="s">
        <v>0</v>
      </c>
      <c r="D76" s="8">
        <v>0</v>
      </c>
      <c r="E76" s="8">
        <v>0</v>
      </c>
    </row>
    <row r="77" spans="1:5">
      <c r="A77" s="7" t="s">
        <v>150</v>
      </c>
      <c r="B77" s="7" t="s">
        <v>151</v>
      </c>
      <c r="C77" s="7" t="s">
        <v>0</v>
      </c>
      <c r="D77" s="8">
        <v>0</v>
      </c>
      <c r="E77" s="8">
        <v>0</v>
      </c>
    </row>
    <row r="78" spans="1:5">
      <c r="A78" s="7" t="s">
        <v>152</v>
      </c>
      <c r="B78" s="7" t="s">
        <v>153</v>
      </c>
      <c r="C78" s="7" t="s">
        <v>154</v>
      </c>
      <c r="D78" s="8">
        <v>0</v>
      </c>
      <c r="E78" s="8">
        <v>0</v>
      </c>
    </row>
    <row r="79" spans="1:5">
      <c r="A79" s="7" t="s">
        <v>155</v>
      </c>
      <c r="B79" s="7" t="s">
        <v>156</v>
      </c>
      <c r="C79" s="7" t="s">
        <v>0</v>
      </c>
      <c r="D79" s="8">
        <v>0</v>
      </c>
      <c r="E79" s="8">
        <v>0</v>
      </c>
    </row>
    <row r="80" spans="1:5">
      <c r="A80" s="7" t="s">
        <v>157</v>
      </c>
      <c r="B80" s="7" t="s">
        <v>158</v>
      </c>
      <c r="C80" s="7" t="s">
        <v>159</v>
      </c>
      <c r="D80" s="8">
        <v>0</v>
      </c>
      <c r="E80" s="8">
        <v>0</v>
      </c>
    </row>
    <row r="81" spans="1:5">
      <c r="A81" s="7" t="s">
        <v>160</v>
      </c>
      <c r="B81" s="7" t="s">
        <v>161</v>
      </c>
      <c r="C81" s="7" t="s">
        <v>113</v>
      </c>
      <c r="D81" s="8">
        <v>0</v>
      </c>
      <c r="E81" s="8">
        <v>0</v>
      </c>
    </row>
    <row r="82" spans="1:5">
      <c r="A82" s="7" t="s">
        <v>162</v>
      </c>
      <c r="B82" s="7" t="s">
        <v>163</v>
      </c>
      <c r="C82" s="7" t="s">
        <v>0</v>
      </c>
      <c r="D82" s="8">
        <v>0</v>
      </c>
      <c r="E82" s="8">
        <v>0</v>
      </c>
    </row>
    <row r="83" spans="1:5">
      <c r="A83" s="7" t="s">
        <v>164</v>
      </c>
      <c r="B83" s="7" t="s">
        <v>165</v>
      </c>
      <c r="C83" s="7" t="s">
        <v>0</v>
      </c>
      <c r="D83" s="8">
        <v>0</v>
      </c>
      <c r="E83" s="8">
        <v>0</v>
      </c>
    </row>
    <row r="84" spans="1:5">
      <c r="A84" s="7" t="s">
        <v>166</v>
      </c>
      <c r="B84" s="7" t="s">
        <v>167</v>
      </c>
      <c r="C84" s="7" t="s">
        <v>0</v>
      </c>
      <c r="D84" s="8">
        <v>0</v>
      </c>
      <c r="E84" s="8">
        <v>0</v>
      </c>
    </row>
    <row r="85" spans="1:5">
      <c r="A85" s="7" t="s">
        <v>168</v>
      </c>
      <c r="B85" s="7" t="s">
        <v>169</v>
      </c>
      <c r="C85" s="7" t="s">
        <v>0</v>
      </c>
      <c r="D85" s="8">
        <v>0</v>
      </c>
      <c r="E85" s="8">
        <v>0</v>
      </c>
    </row>
    <row r="86" spans="1:5">
      <c r="A86" s="7" t="s">
        <v>170</v>
      </c>
      <c r="B86" s="7" t="s">
        <v>171</v>
      </c>
      <c r="C86" s="7" t="s">
        <v>0</v>
      </c>
      <c r="D86" s="8">
        <v>105494138488</v>
      </c>
      <c r="E86" s="8">
        <v>103627400046</v>
      </c>
    </row>
    <row r="87" spans="1:5">
      <c r="A87" s="7" t="s">
        <v>172</v>
      </c>
      <c r="B87" s="7" t="s">
        <v>173</v>
      </c>
      <c r="C87" s="7" t="s">
        <v>174</v>
      </c>
      <c r="D87" s="8">
        <v>105494138488</v>
      </c>
      <c r="E87" s="8">
        <v>103627400046</v>
      </c>
    </row>
    <row r="88" spans="1:5">
      <c r="A88" s="7" t="s">
        <v>175</v>
      </c>
      <c r="B88" s="7" t="s">
        <v>176</v>
      </c>
      <c r="C88" s="7" t="s">
        <v>0</v>
      </c>
      <c r="D88" s="8">
        <v>80000000000</v>
      </c>
      <c r="E88" s="8">
        <v>80000000000</v>
      </c>
    </row>
    <row r="89" spans="1:5">
      <c r="A89" s="7" t="s">
        <v>177</v>
      </c>
      <c r="B89" s="7" t="s">
        <v>178</v>
      </c>
      <c r="C89" s="7" t="s">
        <v>0</v>
      </c>
      <c r="D89" s="8">
        <v>0</v>
      </c>
      <c r="E89" s="8">
        <v>0</v>
      </c>
    </row>
    <row r="90" spans="1:5">
      <c r="A90" s="7" t="s">
        <v>179</v>
      </c>
      <c r="B90" s="7" t="s">
        <v>180</v>
      </c>
      <c r="C90" s="7" t="s">
        <v>0</v>
      </c>
      <c r="D90" s="8">
        <v>1729140723</v>
      </c>
      <c r="E90" s="8">
        <v>1729140723</v>
      </c>
    </row>
    <row r="91" spans="1:5">
      <c r="A91" s="7" t="s">
        <v>181</v>
      </c>
      <c r="B91" s="7" t="s">
        <v>182</v>
      </c>
      <c r="C91" s="7" t="s">
        <v>0</v>
      </c>
      <c r="D91" s="8">
        <v>0</v>
      </c>
      <c r="E91" s="8">
        <v>0</v>
      </c>
    </row>
    <row r="92" spans="1:5">
      <c r="A92" s="7" t="s">
        <v>183</v>
      </c>
      <c r="B92" s="7" t="s">
        <v>184</v>
      </c>
      <c r="C92" s="7" t="s">
        <v>0</v>
      </c>
      <c r="D92" s="8">
        <v>0</v>
      </c>
      <c r="E92" s="8">
        <v>0</v>
      </c>
    </row>
    <row r="93" spans="1:5">
      <c r="A93" s="7" t="s">
        <v>185</v>
      </c>
      <c r="B93" s="7" t="s">
        <v>186</v>
      </c>
      <c r="C93" s="7" t="s">
        <v>0</v>
      </c>
      <c r="D93" s="8">
        <v>0</v>
      </c>
      <c r="E93" s="8">
        <v>0</v>
      </c>
    </row>
    <row r="94" spans="1:5">
      <c r="A94" s="7" t="s">
        <v>187</v>
      </c>
      <c r="B94" s="7" t="s">
        <v>188</v>
      </c>
      <c r="C94" s="7" t="s">
        <v>0</v>
      </c>
      <c r="D94" s="8">
        <v>6974225392</v>
      </c>
      <c r="E94" s="8">
        <v>6974225392</v>
      </c>
    </row>
    <row r="95" spans="1:5">
      <c r="A95" s="7" t="s">
        <v>189</v>
      </c>
      <c r="B95" s="7" t="s">
        <v>190</v>
      </c>
      <c r="C95" s="7" t="s">
        <v>0</v>
      </c>
      <c r="D95" s="8">
        <v>5884133978</v>
      </c>
      <c r="E95" s="8">
        <v>5884133978</v>
      </c>
    </row>
    <row r="96" spans="1:5">
      <c r="A96" s="7" t="s">
        <v>191</v>
      </c>
      <c r="B96" s="7" t="s">
        <v>192</v>
      </c>
      <c r="C96" s="7" t="s">
        <v>0</v>
      </c>
      <c r="D96" s="8">
        <v>0</v>
      </c>
      <c r="E96" s="8">
        <v>0</v>
      </c>
    </row>
    <row r="97" spans="1:8">
      <c r="A97" s="7" t="s">
        <v>193</v>
      </c>
      <c r="B97" s="7" t="s">
        <v>194</v>
      </c>
      <c r="C97" s="7" t="s">
        <v>0</v>
      </c>
      <c r="D97" s="8">
        <v>10906638395</v>
      </c>
      <c r="E97" s="8">
        <v>9039899953</v>
      </c>
    </row>
    <row r="98" spans="1:8">
      <c r="A98" s="7" t="s">
        <v>195</v>
      </c>
      <c r="B98" s="7" t="s">
        <v>196</v>
      </c>
      <c r="C98" s="7" t="s">
        <v>0</v>
      </c>
      <c r="D98" s="8">
        <v>0</v>
      </c>
      <c r="E98" s="8">
        <v>0</v>
      </c>
    </row>
    <row r="99" spans="1:8">
      <c r="A99" s="7" t="s">
        <v>197</v>
      </c>
      <c r="B99" s="7" t="s">
        <v>198</v>
      </c>
      <c r="C99" s="7" t="s">
        <v>0</v>
      </c>
      <c r="D99" s="8">
        <v>0</v>
      </c>
      <c r="E99" s="8">
        <v>0</v>
      </c>
    </row>
    <row r="100" spans="1:8">
      <c r="A100" s="7" t="s">
        <v>199</v>
      </c>
      <c r="B100" s="7" t="s">
        <v>200</v>
      </c>
      <c r="C100" s="7" t="s">
        <v>0</v>
      </c>
      <c r="D100" s="8">
        <v>0</v>
      </c>
      <c r="E100" s="8">
        <v>0</v>
      </c>
    </row>
    <row r="101" spans="1:8">
      <c r="A101" s="7" t="s">
        <v>201</v>
      </c>
      <c r="B101" s="7" t="s">
        <v>202</v>
      </c>
      <c r="C101" s="7" t="s">
        <v>0</v>
      </c>
      <c r="D101" s="8">
        <v>0</v>
      </c>
      <c r="E101" s="8">
        <v>0</v>
      </c>
    </row>
    <row r="102" spans="1:8">
      <c r="A102" s="7" t="s">
        <v>203</v>
      </c>
      <c r="B102" s="7" t="s">
        <v>204</v>
      </c>
      <c r="C102" s="7" t="s">
        <v>174</v>
      </c>
      <c r="D102" s="8">
        <v>0</v>
      </c>
      <c r="E102" s="8">
        <v>0</v>
      </c>
    </row>
    <row r="103" spans="1:8">
      <c r="A103" s="7" t="s">
        <v>205</v>
      </c>
      <c r="B103" s="7" t="s">
        <v>206</v>
      </c>
      <c r="C103" s="7" t="s">
        <v>0</v>
      </c>
      <c r="D103" s="8">
        <v>0</v>
      </c>
      <c r="E103" s="8">
        <v>0</v>
      </c>
    </row>
    <row r="104" spans="1:8">
      <c r="A104" s="9" t="s">
        <v>207</v>
      </c>
      <c r="B104" s="9" t="s">
        <v>208</v>
      </c>
      <c r="C104" s="9" t="s">
        <v>0</v>
      </c>
      <c r="D104" s="10">
        <v>212422296047</v>
      </c>
      <c r="E104" s="10">
        <v>222232001369</v>
      </c>
      <c r="F104" s="4"/>
      <c r="G104" s="4"/>
      <c r="H104" s="4"/>
    </row>
    <row r="106" spans="1:8" ht="15.75">
      <c r="D106" s="29" t="s">
        <v>213</v>
      </c>
      <c r="E106" s="30"/>
      <c r="F106" s="30"/>
      <c r="G106" s="30"/>
    </row>
    <row r="107" spans="1:8" ht="15.75">
      <c r="D107" s="29" t="s">
        <v>214</v>
      </c>
      <c r="E107" s="30"/>
      <c r="F107" s="30"/>
      <c r="G107" s="30"/>
    </row>
  </sheetData>
  <mergeCells count="12">
    <mergeCell ref="A1:F1"/>
    <mergeCell ref="A2:F2"/>
    <mergeCell ref="A3:E3"/>
    <mergeCell ref="A4:E4"/>
    <mergeCell ref="A5:E5"/>
    <mergeCell ref="D107:G107"/>
    <mergeCell ref="A6:A7"/>
    <mergeCell ref="B6:B7"/>
    <mergeCell ref="C6:C7"/>
    <mergeCell ref="D6:D7"/>
    <mergeCell ref="E6:E7"/>
    <mergeCell ref="D106:G106"/>
  </mergeCells>
  <pageMargins left="6.9444444444444441E-3" right="6.9444444444444441E-3" top="1.3888888888888888E-2" bottom="1.3888888888888888E-2" header="6.9444444444444441E-3" footer="6.9444444444444441E-3"/>
  <pageSetup orientation="portrait" r:id="rId1"/>
</worksheet>
</file>

<file path=xl/worksheets/sheet2.xml><?xml version="1.0" encoding="utf-8"?>
<worksheet xmlns="http://schemas.openxmlformats.org/spreadsheetml/2006/main" xmlns:r="http://schemas.openxmlformats.org/officeDocument/2006/relationships">
  <dimension ref="A1:L31"/>
  <sheetViews>
    <sheetView topLeftCell="A4" workbookViewId="0">
      <selection activeCell="D27" sqref="D27"/>
    </sheetView>
  </sheetViews>
  <sheetFormatPr defaultRowHeight="15"/>
  <cols>
    <col min="1" max="1" width="42.7109375" style="12" bestFit="1" customWidth="1"/>
    <col min="2" max="2" width="11.28515625" style="12" bestFit="1" customWidth="1"/>
    <col min="3" max="3" width="9.5703125" style="12" bestFit="1" customWidth="1"/>
    <col min="4" max="7" width="16.5703125" style="22" bestFit="1" customWidth="1"/>
    <col min="8" max="16384" width="9.140625" style="11"/>
  </cols>
  <sheetData>
    <row r="1" spans="1:12" ht="16.5">
      <c r="A1" s="38" t="s">
        <v>209</v>
      </c>
      <c r="B1" s="39"/>
      <c r="C1" s="39"/>
      <c r="D1" s="39"/>
      <c r="E1" s="39"/>
      <c r="F1" s="39"/>
      <c r="G1" s="19"/>
      <c r="H1" s="18"/>
      <c r="I1" s="18"/>
      <c r="J1" s="18"/>
      <c r="K1" s="18"/>
      <c r="L1" s="18"/>
    </row>
    <row r="2" spans="1:12" ht="16.5">
      <c r="A2" s="38" t="s">
        <v>210</v>
      </c>
      <c r="B2" s="39"/>
      <c r="C2" s="39"/>
      <c r="D2" s="39"/>
      <c r="E2" s="39"/>
      <c r="F2" s="39"/>
      <c r="G2" s="19"/>
      <c r="H2" s="18"/>
      <c r="I2" s="18"/>
      <c r="J2" s="18"/>
      <c r="K2" s="18"/>
      <c r="L2" s="18"/>
    </row>
    <row r="3" spans="1:12" ht="21">
      <c r="A3" s="40" t="s">
        <v>273</v>
      </c>
      <c r="B3" s="41"/>
      <c r="C3" s="41"/>
      <c r="D3" s="41"/>
      <c r="E3" s="41"/>
      <c r="F3" s="41"/>
      <c r="G3" s="41"/>
      <c r="H3" s="17"/>
      <c r="I3" s="17"/>
      <c r="J3" s="17"/>
      <c r="K3" s="17"/>
      <c r="L3" s="17"/>
    </row>
    <row r="4" spans="1:12" ht="21">
      <c r="A4" s="40"/>
      <c r="B4" s="41"/>
      <c r="C4" s="41"/>
      <c r="D4" s="41"/>
      <c r="E4" s="41"/>
      <c r="F4" s="41"/>
      <c r="G4" s="41"/>
      <c r="H4" s="17"/>
      <c r="I4" s="17"/>
      <c r="J4" s="17"/>
      <c r="K4" s="17"/>
      <c r="L4" s="17"/>
    </row>
    <row r="5" spans="1:12">
      <c r="A5" s="47" t="s">
        <v>272</v>
      </c>
      <c r="B5" s="47" t="s">
        <v>216</v>
      </c>
      <c r="C5" s="47" t="s">
        <v>271</v>
      </c>
      <c r="D5" s="46" t="s">
        <v>270</v>
      </c>
      <c r="E5" s="46"/>
      <c r="F5" s="46" t="s">
        <v>269</v>
      </c>
      <c r="G5" s="46"/>
    </row>
    <row r="6" spans="1:12">
      <c r="A6" s="48"/>
      <c r="B6" s="48"/>
      <c r="C6" s="48"/>
      <c r="D6" s="23" t="s">
        <v>268</v>
      </c>
      <c r="E6" s="23" t="s">
        <v>267</v>
      </c>
      <c r="F6" s="23" t="s">
        <v>268</v>
      </c>
      <c r="G6" s="23" t="s">
        <v>267</v>
      </c>
    </row>
    <row r="7" spans="1:12">
      <c r="A7" s="16" t="s">
        <v>266</v>
      </c>
      <c r="B7" s="16" t="s">
        <v>265</v>
      </c>
      <c r="C7" s="16" t="s">
        <v>264</v>
      </c>
      <c r="D7" s="20">
        <v>53618203643</v>
      </c>
      <c r="E7" s="20">
        <v>38739490215</v>
      </c>
      <c r="F7" s="20">
        <v>53618203643</v>
      </c>
      <c r="G7" s="20">
        <v>38739490215</v>
      </c>
    </row>
    <row r="8" spans="1:12">
      <c r="A8" s="16" t="s">
        <v>263</v>
      </c>
      <c r="B8" s="16" t="s">
        <v>262</v>
      </c>
      <c r="C8" s="16" t="s">
        <v>0</v>
      </c>
      <c r="D8" s="20">
        <v>246718513</v>
      </c>
      <c r="E8" s="20">
        <v>192375227</v>
      </c>
      <c r="F8" s="20">
        <v>246718513</v>
      </c>
      <c r="G8" s="20">
        <v>192375227</v>
      </c>
    </row>
    <row r="9" spans="1:12">
      <c r="A9" s="16" t="s">
        <v>261</v>
      </c>
      <c r="B9" s="16" t="s">
        <v>0</v>
      </c>
      <c r="C9" s="16" t="s">
        <v>0</v>
      </c>
      <c r="D9" s="20">
        <v>0</v>
      </c>
      <c r="E9" s="20">
        <v>0</v>
      </c>
      <c r="F9" s="20">
        <v>0</v>
      </c>
      <c r="G9" s="20">
        <v>0</v>
      </c>
    </row>
    <row r="10" spans="1:12">
      <c r="A10" s="16" t="s">
        <v>260</v>
      </c>
      <c r="B10" s="16" t="s">
        <v>259</v>
      </c>
      <c r="C10" s="16" t="s">
        <v>0</v>
      </c>
      <c r="D10" s="20">
        <v>53371485130</v>
      </c>
      <c r="E10" s="20">
        <v>38547114988</v>
      </c>
      <c r="F10" s="20">
        <v>53371485130</v>
      </c>
      <c r="G10" s="20">
        <v>38547114988</v>
      </c>
    </row>
    <row r="11" spans="1:12">
      <c r="A11" s="16" t="s">
        <v>258</v>
      </c>
      <c r="B11" s="16" t="s">
        <v>257</v>
      </c>
      <c r="C11" s="16" t="s">
        <v>256</v>
      </c>
      <c r="D11" s="20">
        <v>49199480359</v>
      </c>
      <c r="E11" s="20">
        <v>34360111377</v>
      </c>
      <c r="F11" s="20">
        <v>49199480359</v>
      </c>
      <c r="G11" s="20">
        <v>34360111377</v>
      </c>
    </row>
    <row r="12" spans="1:12">
      <c r="A12" s="16" t="s">
        <v>255</v>
      </c>
      <c r="B12" s="16" t="s">
        <v>0</v>
      </c>
      <c r="C12" s="16" t="s">
        <v>0</v>
      </c>
      <c r="D12" s="20">
        <v>0</v>
      </c>
      <c r="E12" s="20">
        <v>0</v>
      </c>
      <c r="F12" s="20">
        <v>0</v>
      </c>
      <c r="G12" s="20">
        <v>0</v>
      </c>
    </row>
    <row r="13" spans="1:12">
      <c r="A13" s="16" t="s">
        <v>254</v>
      </c>
      <c r="B13" s="16" t="s">
        <v>253</v>
      </c>
      <c r="C13" s="16" t="s">
        <v>0</v>
      </c>
      <c r="D13" s="20">
        <v>4172004771</v>
      </c>
      <c r="E13" s="20">
        <v>4187003611</v>
      </c>
      <c r="F13" s="20">
        <v>4172004771</v>
      </c>
      <c r="G13" s="20">
        <v>4187003611</v>
      </c>
    </row>
    <row r="14" spans="1:12">
      <c r="A14" s="16" t="s">
        <v>252</v>
      </c>
      <c r="B14" s="16" t="s">
        <v>251</v>
      </c>
      <c r="C14" s="16" t="s">
        <v>250</v>
      </c>
      <c r="D14" s="20">
        <v>7191536</v>
      </c>
      <c r="E14" s="20">
        <v>109906513</v>
      </c>
      <c r="F14" s="20">
        <v>7191536</v>
      </c>
      <c r="G14" s="20">
        <v>109906513</v>
      </c>
    </row>
    <row r="15" spans="1:12">
      <c r="A15" s="16" t="s">
        <v>249</v>
      </c>
      <c r="B15" s="16" t="s">
        <v>248</v>
      </c>
      <c r="C15" s="16" t="s">
        <v>247</v>
      </c>
      <c r="D15" s="20">
        <v>2202642211</v>
      </c>
      <c r="E15" s="20">
        <v>2662978106</v>
      </c>
      <c r="F15" s="20">
        <v>2202642211</v>
      </c>
      <c r="G15" s="20">
        <v>2662978106</v>
      </c>
    </row>
    <row r="16" spans="1:12">
      <c r="A16" s="16" t="s">
        <v>246</v>
      </c>
      <c r="B16" s="16" t="s">
        <v>245</v>
      </c>
      <c r="C16" s="16" t="s">
        <v>0</v>
      </c>
      <c r="D16" s="20">
        <v>163308657</v>
      </c>
      <c r="E16" s="20">
        <v>0</v>
      </c>
      <c r="F16" s="20">
        <v>163308657</v>
      </c>
      <c r="G16" s="20">
        <v>0</v>
      </c>
    </row>
    <row r="17" spans="1:7">
      <c r="A17" s="16" t="s">
        <v>244</v>
      </c>
      <c r="B17" s="16" t="s">
        <v>243</v>
      </c>
      <c r="C17" s="16" t="s">
        <v>0</v>
      </c>
      <c r="D17" s="20">
        <v>1209987871</v>
      </c>
      <c r="E17" s="20">
        <v>1395814063</v>
      </c>
      <c r="F17" s="20">
        <v>1209987871</v>
      </c>
      <c r="G17" s="20">
        <v>1395814063</v>
      </c>
    </row>
    <row r="18" spans="1:7">
      <c r="A18" s="16" t="s">
        <v>242</v>
      </c>
      <c r="B18" s="16" t="s">
        <v>241</v>
      </c>
      <c r="C18" s="16" t="s">
        <v>0</v>
      </c>
      <c r="D18" s="20">
        <v>2991222910</v>
      </c>
      <c r="E18" s="20">
        <v>1661670836</v>
      </c>
      <c r="F18" s="20">
        <v>2991222910</v>
      </c>
      <c r="G18" s="20">
        <v>1661670836</v>
      </c>
    </row>
    <row r="19" spans="1:7">
      <c r="A19" s="16" t="s">
        <v>240</v>
      </c>
      <c r="B19" s="16" t="s">
        <v>0</v>
      </c>
      <c r="C19" s="16" t="s">
        <v>0</v>
      </c>
      <c r="D19" s="20">
        <v>0</v>
      </c>
      <c r="E19" s="20">
        <v>0</v>
      </c>
      <c r="F19" s="20">
        <v>0</v>
      </c>
      <c r="G19" s="20">
        <v>0</v>
      </c>
    </row>
    <row r="20" spans="1:7">
      <c r="A20" s="16" t="s">
        <v>239</v>
      </c>
      <c r="B20" s="16" t="s">
        <v>238</v>
      </c>
      <c r="C20" s="16" t="s">
        <v>0</v>
      </c>
      <c r="D20" s="20">
        <v>-2224656685</v>
      </c>
      <c r="E20" s="20">
        <v>-1423552881</v>
      </c>
      <c r="F20" s="20">
        <v>-2224656685</v>
      </c>
      <c r="G20" s="20">
        <v>-1423552881</v>
      </c>
    </row>
    <row r="21" spans="1:7">
      <c r="A21" s="16" t="s">
        <v>237</v>
      </c>
      <c r="B21" s="16" t="s">
        <v>236</v>
      </c>
      <c r="C21" s="16" t="s">
        <v>0</v>
      </c>
      <c r="D21" s="20">
        <v>357918243</v>
      </c>
      <c r="E21" s="20">
        <v>399261987</v>
      </c>
      <c r="F21" s="20">
        <v>357918243</v>
      </c>
      <c r="G21" s="20">
        <v>399261987</v>
      </c>
    </row>
    <row r="22" spans="1:7">
      <c r="A22" s="16" t="s">
        <v>235</v>
      </c>
      <c r="B22" s="16" t="s">
        <v>234</v>
      </c>
      <c r="C22" s="16" t="s">
        <v>0</v>
      </c>
      <c r="D22" s="20">
        <v>0</v>
      </c>
      <c r="E22" s="20">
        <v>0</v>
      </c>
      <c r="F22" s="20">
        <v>0</v>
      </c>
      <c r="G22" s="20">
        <v>0</v>
      </c>
    </row>
    <row r="23" spans="1:7">
      <c r="A23" s="16" t="s">
        <v>233</v>
      </c>
      <c r="B23" s="16" t="s">
        <v>232</v>
      </c>
      <c r="C23" s="16" t="s">
        <v>0</v>
      </c>
      <c r="D23" s="20">
        <v>357918243</v>
      </c>
      <c r="E23" s="20">
        <v>399261987</v>
      </c>
      <c r="F23" s="20">
        <v>357918243</v>
      </c>
      <c r="G23" s="20">
        <v>399261987</v>
      </c>
    </row>
    <row r="24" spans="1:7">
      <c r="A24" s="16" t="s">
        <v>231</v>
      </c>
      <c r="B24" s="16" t="s">
        <v>230</v>
      </c>
      <c r="C24" s="16" t="s">
        <v>0</v>
      </c>
      <c r="D24" s="20">
        <v>-1866738442</v>
      </c>
      <c r="E24" s="20">
        <v>-1024290894</v>
      </c>
      <c r="F24" s="20">
        <v>-1866738442</v>
      </c>
      <c r="G24" s="20">
        <v>-1024290894</v>
      </c>
    </row>
    <row r="25" spans="1:7">
      <c r="A25" s="16" t="s">
        <v>229</v>
      </c>
      <c r="B25" s="16" t="s">
        <v>228</v>
      </c>
      <c r="C25" s="16" t="s">
        <v>225</v>
      </c>
      <c r="D25" s="20">
        <v>0</v>
      </c>
      <c r="E25" s="20">
        <v>0</v>
      </c>
      <c r="F25" s="20">
        <v>0</v>
      </c>
      <c r="G25" s="20">
        <v>0</v>
      </c>
    </row>
    <row r="26" spans="1:7">
      <c r="A26" s="16" t="s">
        <v>227</v>
      </c>
      <c r="B26" s="16" t="s">
        <v>226</v>
      </c>
      <c r="C26" s="16" t="s">
        <v>225</v>
      </c>
      <c r="D26" s="20">
        <v>0</v>
      </c>
      <c r="E26" s="20">
        <v>0</v>
      </c>
      <c r="F26" s="20">
        <v>0</v>
      </c>
      <c r="G26" s="20">
        <v>0</v>
      </c>
    </row>
    <row r="27" spans="1:7">
      <c r="A27" s="16" t="s">
        <v>224</v>
      </c>
      <c r="B27" s="16" t="s">
        <v>223</v>
      </c>
      <c r="C27" s="16" t="s">
        <v>0</v>
      </c>
      <c r="D27" s="20">
        <v>-1866738442</v>
      </c>
      <c r="E27" s="20">
        <v>-1024290894</v>
      </c>
      <c r="F27" s="20">
        <v>-1866738442</v>
      </c>
      <c r="G27" s="20">
        <v>-1024290894</v>
      </c>
    </row>
    <row r="28" spans="1:7">
      <c r="A28" s="16" t="s">
        <v>222</v>
      </c>
      <c r="B28" s="16" t="s">
        <v>221</v>
      </c>
      <c r="C28" s="16" t="s">
        <v>0</v>
      </c>
      <c r="D28" s="20">
        <v>0</v>
      </c>
      <c r="E28" s="20">
        <v>0</v>
      </c>
      <c r="F28" s="20">
        <v>0</v>
      </c>
      <c r="G28" s="20">
        <v>0</v>
      </c>
    </row>
    <row r="29" spans="1:7" ht="15.75">
      <c r="A29" s="14"/>
      <c r="B29" s="15" t="s">
        <v>220</v>
      </c>
      <c r="C29" s="14"/>
      <c r="D29" s="21">
        <f>SUBTOTAL(9,D7:D28)</f>
        <v>161939948518</v>
      </c>
      <c r="E29" s="21">
        <f>SUBTOTAL(9,E7:E28)</f>
        <v>119182854241</v>
      </c>
      <c r="F29" s="21">
        <f>SUBTOTAL(9,F7:F28)</f>
        <v>161939948518</v>
      </c>
      <c r="G29" s="21">
        <f>SUBTOTAL(9,G7:G28)</f>
        <v>119182854241</v>
      </c>
    </row>
    <row r="30" spans="1:7">
      <c r="A30" s="13"/>
      <c r="B30" s="13"/>
      <c r="C30" s="13"/>
      <c r="D30" s="42" t="s">
        <v>213</v>
      </c>
      <c r="E30" s="43"/>
      <c r="F30" s="43"/>
      <c r="G30" s="43"/>
    </row>
    <row r="31" spans="1:7">
      <c r="D31" s="44" t="s">
        <v>214</v>
      </c>
      <c r="E31" s="45"/>
      <c r="F31" s="45"/>
      <c r="G31" s="45"/>
    </row>
  </sheetData>
  <mergeCells count="11">
    <mergeCell ref="D31:G31"/>
    <mergeCell ref="D5:E5"/>
    <mergeCell ref="F5:G5"/>
    <mergeCell ref="A5:A6"/>
    <mergeCell ref="B5:B6"/>
    <mergeCell ref="C5:C6"/>
    <mergeCell ref="A1:F1"/>
    <mergeCell ref="A2:F2"/>
    <mergeCell ref="A3:G3"/>
    <mergeCell ref="A4:G4"/>
    <mergeCell ref="D30:G30"/>
  </mergeCells>
  <pageMargins left="6.9444444444444441E-3" right="6.9444444444444441E-3" top="1.3888888888888888E-2" bottom="1.3888888888888888E-2" header="6.9444444444444441E-3" footer="6.9444444444444441E-3"/>
  <pageSetup orientation="landscape" r:id="rId1"/>
</worksheet>
</file>

<file path=xl/worksheets/sheet3.xml><?xml version="1.0" encoding="utf-8"?>
<worksheet xmlns="http://schemas.openxmlformats.org/spreadsheetml/2006/main" xmlns:r="http://schemas.openxmlformats.org/officeDocument/2006/relationships">
  <dimension ref="A1:L42"/>
  <sheetViews>
    <sheetView topLeftCell="A19" workbookViewId="0">
      <selection activeCell="C42" sqref="C42"/>
    </sheetView>
  </sheetViews>
  <sheetFormatPr defaultRowHeight="15"/>
  <cols>
    <col min="1" max="1" width="66.5703125" style="5" customWidth="1"/>
    <col min="2" max="2" width="8.42578125" style="5" bestFit="1" customWidth="1"/>
    <col min="3" max="3" width="22.140625" style="28" bestFit="1" customWidth="1"/>
    <col min="4" max="4" width="25.5703125" style="28" bestFit="1" customWidth="1"/>
    <col min="5" max="16384" width="9.140625" style="1"/>
  </cols>
  <sheetData>
    <row r="1" spans="1:12" ht="16.5">
      <c r="A1" s="35" t="s">
        <v>209</v>
      </c>
      <c r="B1" s="30"/>
      <c r="C1" s="30"/>
      <c r="D1" s="30"/>
      <c r="E1" s="30"/>
      <c r="F1" s="30"/>
      <c r="G1" s="2"/>
      <c r="H1" s="2"/>
      <c r="I1" s="2"/>
      <c r="J1" s="2"/>
      <c r="K1" s="2"/>
      <c r="L1" s="2"/>
    </row>
    <row r="2" spans="1:12" ht="16.5">
      <c r="A2" s="35" t="s">
        <v>210</v>
      </c>
      <c r="B2" s="30"/>
      <c r="C2" s="30"/>
      <c r="D2" s="30"/>
      <c r="E2" s="30"/>
      <c r="F2" s="30"/>
      <c r="G2" s="2"/>
      <c r="H2" s="2"/>
      <c r="I2" s="2"/>
      <c r="J2" s="2"/>
      <c r="K2" s="2"/>
      <c r="L2" s="2"/>
    </row>
    <row r="3" spans="1:12" ht="21">
      <c r="A3" s="36" t="s">
        <v>274</v>
      </c>
      <c r="B3" s="37"/>
      <c r="C3" s="37"/>
      <c r="D3" s="37"/>
      <c r="E3" s="3"/>
      <c r="F3" s="3"/>
      <c r="G3" s="3"/>
      <c r="H3" s="3"/>
      <c r="I3" s="3"/>
      <c r="J3" s="3"/>
      <c r="K3" s="3"/>
      <c r="L3" s="3"/>
    </row>
    <row r="4" spans="1:12" ht="21">
      <c r="A4" s="36" t="s">
        <v>275</v>
      </c>
      <c r="B4" s="37"/>
      <c r="C4" s="37"/>
      <c r="D4" s="37"/>
      <c r="E4" s="3"/>
      <c r="F4" s="3"/>
      <c r="G4" s="3"/>
      <c r="H4" s="3"/>
      <c r="I4" s="3"/>
      <c r="J4" s="3"/>
      <c r="K4" s="3"/>
      <c r="L4" s="3"/>
    </row>
    <row r="5" spans="1:12" ht="21">
      <c r="A5" s="36"/>
      <c r="B5" s="37"/>
      <c r="C5" s="37"/>
      <c r="D5" s="37"/>
      <c r="E5" s="3"/>
      <c r="F5" s="3"/>
      <c r="G5" s="3"/>
      <c r="H5" s="3"/>
      <c r="I5" s="3"/>
      <c r="J5" s="3"/>
      <c r="K5" s="3"/>
      <c r="L5" s="3"/>
    </row>
    <row r="6" spans="1:12">
      <c r="A6" s="50" t="s">
        <v>272</v>
      </c>
      <c r="B6" s="50" t="s">
        <v>216</v>
      </c>
      <c r="C6" s="52" t="s">
        <v>276</v>
      </c>
      <c r="D6" s="52" t="s">
        <v>277</v>
      </c>
    </row>
    <row r="7" spans="1:12">
      <c r="A7" s="51"/>
      <c r="B7" s="51"/>
      <c r="C7" s="53"/>
      <c r="D7" s="53"/>
    </row>
    <row r="8" spans="1:12">
      <c r="A8" s="24" t="s">
        <v>278</v>
      </c>
      <c r="B8" s="24" t="s">
        <v>0</v>
      </c>
      <c r="C8" s="26">
        <v>0</v>
      </c>
      <c r="D8" s="26">
        <v>0</v>
      </c>
    </row>
    <row r="9" spans="1:12">
      <c r="A9" s="24" t="s">
        <v>279</v>
      </c>
      <c r="B9" s="24" t="s">
        <v>265</v>
      </c>
      <c r="C9" s="26">
        <v>13779313175</v>
      </c>
      <c r="D9" s="26">
        <v>11699135776</v>
      </c>
    </row>
    <row r="10" spans="1:12">
      <c r="A10" s="24" t="s">
        <v>280</v>
      </c>
      <c r="B10" s="24" t="s">
        <v>262</v>
      </c>
      <c r="C10" s="26">
        <v>-26024496200</v>
      </c>
      <c r="D10" s="26">
        <v>-52272356459</v>
      </c>
    </row>
    <row r="11" spans="1:12">
      <c r="A11" s="24" t="s">
        <v>281</v>
      </c>
      <c r="B11" s="24" t="s">
        <v>282</v>
      </c>
      <c r="C11" s="26">
        <v>-3039707315</v>
      </c>
      <c r="D11" s="26">
        <v>-3387941250</v>
      </c>
    </row>
    <row r="12" spans="1:12">
      <c r="A12" s="24" t="s">
        <v>283</v>
      </c>
      <c r="B12" s="24" t="s">
        <v>284</v>
      </c>
      <c r="C12" s="26">
        <v>0</v>
      </c>
      <c r="D12" s="26">
        <v>0</v>
      </c>
    </row>
    <row r="13" spans="1:12">
      <c r="A13" s="24" t="s">
        <v>285</v>
      </c>
      <c r="B13" s="24" t="s">
        <v>286</v>
      </c>
      <c r="C13" s="26">
        <v>-463027773</v>
      </c>
      <c r="D13" s="26">
        <v>0</v>
      </c>
    </row>
    <row r="14" spans="1:12">
      <c r="A14" s="24" t="s">
        <v>287</v>
      </c>
      <c r="B14" s="24" t="s">
        <v>288</v>
      </c>
      <c r="C14" s="26">
        <v>10568336165</v>
      </c>
      <c r="D14" s="26">
        <v>19065156222</v>
      </c>
    </row>
    <row r="15" spans="1:12">
      <c r="A15" s="24" t="s">
        <v>289</v>
      </c>
      <c r="B15" s="24" t="s">
        <v>290</v>
      </c>
      <c r="C15" s="26">
        <v>-7947194311</v>
      </c>
      <c r="D15" s="26">
        <v>-17994991164</v>
      </c>
    </row>
    <row r="16" spans="1:12">
      <c r="A16" s="24" t="s">
        <v>291</v>
      </c>
      <c r="B16" s="24" t="s">
        <v>253</v>
      </c>
      <c r="C16" s="26">
        <v>-13126776259</v>
      </c>
      <c r="D16" s="26">
        <v>-42890996875</v>
      </c>
    </row>
    <row r="17" spans="1:4">
      <c r="A17" s="24" t="s">
        <v>0</v>
      </c>
      <c r="B17" s="24" t="s">
        <v>0</v>
      </c>
      <c r="C17" s="26">
        <v>0</v>
      </c>
      <c r="D17" s="26">
        <v>0</v>
      </c>
    </row>
    <row r="18" spans="1:4">
      <c r="A18" s="24" t="s">
        <v>292</v>
      </c>
      <c r="B18" s="24" t="s">
        <v>0</v>
      </c>
      <c r="C18" s="26">
        <v>0</v>
      </c>
      <c r="D18" s="26">
        <v>0</v>
      </c>
    </row>
    <row r="19" spans="1:4">
      <c r="A19" s="24" t="s">
        <v>293</v>
      </c>
      <c r="B19" s="24" t="s">
        <v>251</v>
      </c>
      <c r="C19" s="26">
        <v>-12700050</v>
      </c>
      <c r="D19" s="26">
        <v>0</v>
      </c>
    </row>
    <row r="20" spans="1:4">
      <c r="A20" s="24" t="s">
        <v>294</v>
      </c>
      <c r="B20" s="24" t="s">
        <v>248</v>
      </c>
      <c r="C20" s="26">
        <v>0</v>
      </c>
      <c r="D20" s="26">
        <v>0</v>
      </c>
    </row>
    <row r="21" spans="1:4">
      <c r="A21" s="24" t="s">
        <v>295</v>
      </c>
      <c r="B21" s="24" t="s">
        <v>245</v>
      </c>
      <c r="C21" s="26">
        <v>0</v>
      </c>
      <c r="D21" s="26">
        <v>0</v>
      </c>
    </row>
    <row r="22" spans="1:4">
      <c r="A22" s="24" t="s">
        <v>296</v>
      </c>
      <c r="B22" s="24" t="s">
        <v>243</v>
      </c>
      <c r="C22" s="26">
        <v>0</v>
      </c>
      <c r="D22" s="26">
        <v>0</v>
      </c>
    </row>
    <row r="23" spans="1:4">
      <c r="A23" s="24" t="s">
        <v>297</v>
      </c>
      <c r="B23" s="24" t="s">
        <v>241</v>
      </c>
      <c r="C23" s="26">
        <v>0</v>
      </c>
      <c r="D23" s="26">
        <v>0</v>
      </c>
    </row>
    <row r="24" spans="1:4">
      <c r="A24" s="24" t="s">
        <v>298</v>
      </c>
      <c r="B24" s="24" t="s">
        <v>299</v>
      </c>
      <c r="C24" s="26">
        <v>0</v>
      </c>
      <c r="D24" s="26">
        <v>0</v>
      </c>
    </row>
    <row r="25" spans="1:4">
      <c r="A25" s="24" t="s">
        <v>300</v>
      </c>
      <c r="B25" s="24" t="s">
        <v>301</v>
      </c>
      <c r="C25" s="26">
        <v>6687961</v>
      </c>
      <c r="D25" s="26">
        <v>32906513</v>
      </c>
    </row>
    <row r="26" spans="1:4">
      <c r="A26" s="24" t="s">
        <v>302</v>
      </c>
      <c r="B26" s="24" t="s">
        <v>238</v>
      </c>
      <c r="C26" s="26">
        <v>-6012089</v>
      </c>
      <c r="D26" s="26">
        <v>32906513</v>
      </c>
    </row>
    <row r="27" spans="1:4">
      <c r="A27" s="24" t="s">
        <v>0</v>
      </c>
      <c r="B27" s="24" t="s">
        <v>0</v>
      </c>
      <c r="C27" s="26">
        <v>0</v>
      </c>
      <c r="D27" s="26">
        <v>0</v>
      </c>
    </row>
    <row r="28" spans="1:4">
      <c r="A28" s="24" t="s">
        <v>303</v>
      </c>
      <c r="B28" s="24" t="s">
        <v>0</v>
      </c>
      <c r="C28" s="26">
        <v>0</v>
      </c>
      <c r="D28" s="26">
        <v>0</v>
      </c>
    </row>
    <row r="29" spans="1:4">
      <c r="A29" s="24" t="s">
        <v>304</v>
      </c>
      <c r="B29" s="24" t="s">
        <v>236</v>
      </c>
      <c r="C29" s="26">
        <v>0</v>
      </c>
      <c r="D29" s="26">
        <v>0</v>
      </c>
    </row>
    <row r="30" spans="1:4">
      <c r="A30" s="24" t="s">
        <v>305</v>
      </c>
      <c r="B30" s="24" t="s">
        <v>234</v>
      </c>
      <c r="C30" s="26">
        <v>0</v>
      </c>
      <c r="D30" s="26">
        <v>0</v>
      </c>
    </row>
    <row r="31" spans="1:4">
      <c r="A31" s="24" t="s">
        <v>306</v>
      </c>
      <c r="B31" s="24" t="s">
        <v>307</v>
      </c>
      <c r="C31" s="26">
        <v>19678458426</v>
      </c>
      <c r="D31" s="26">
        <v>54226570178</v>
      </c>
    </row>
    <row r="32" spans="1:4">
      <c r="A32" s="24" t="s">
        <v>308</v>
      </c>
      <c r="B32" s="24" t="s">
        <v>309</v>
      </c>
      <c r="C32" s="26">
        <v>-11000000000</v>
      </c>
      <c r="D32" s="26">
        <v>-27425000000</v>
      </c>
    </row>
    <row r="33" spans="1:7">
      <c r="A33" s="24" t="s">
        <v>310</v>
      </c>
      <c r="B33" s="24" t="s">
        <v>311</v>
      </c>
      <c r="C33" s="26">
        <v>0</v>
      </c>
      <c r="D33" s="26">
        <v>0</v>
      </c>
    </row>
    <row r="34" spans="1:7">
      <c r="A34" s="24" t="s">
        <v>312</v>
      </c>
      <c r="B34" s="24" t="s">
        <v>313</v>
      </c>
      <c r="C34" s="26">
        <v>0</v>
      </c>
      <c r="D34" s="26">
        <v>0</v>
      </c>
    </row>
    <row r="35" spans="1:7">
      <c r="A35" s="24" t="s">
        <v>314</v>
      </c>
      <c r="B35" s="24" t="s">
        <v>232</v>
      </c>
      <c r="C35" s="26">
        <v>8678458426</v>
      </c>
      <c r="D35" s="26">
        <v>26801570178</v>
      </c>
    </row>
    <row r="36" spans="1:7">
      <c r="A36" s="24" t="s">
        <v>315</v>
      </c>
      <c r="B36" s="24" t="s">
        <v>230</v>
      </c>
      <c r="C36" s="26">
        <v>-4454329922</v>
      </c>
      <c r="D36" s="26">
        <v>-16056520184</v>
      </c>
    </row>
    <row r="37" spans="1:7">
      <c r="A37" s="24" t="s">
        <v>316</v>
      </c>
      <c r="B37" s="24" t="s">
        <v>223</v>
      </c>
      <c r="C37" s="26">
        <v>6210873063</v>
      </c>
      <c r="D37" s="26">
        <v>18008767802</v>
      </c>
    </row>
    <row r="38" spans="1:7">
      <c r="A38" s="24" t="s">
        <v>317</v>
      </c>
      <c r="B38" s="24" t="s">
        <v>318</v>
      </c>
      <c r="C38" s="26">
        <v>0</v>
      </c>
      <c r="D38" s="26">
        <v>0</v>
      </c>
    </row>
    <row r="39" spans="1:7">
      <c r="A39" s="25" t="s">
        <v>319</v>
      </c>
      <c r="B39" s="25" t="s">
        <v>0</v>
      </c>
      <c r="C39" s="27">
        <f>C36+C37</f>
        <v>1756543141</v>
      </c>
      <c r="D39" s="27">
        <f>D36+D37</f>
        <v>1952247618</v>
      </c>
    </row>
    <row r="41" spans="1:7" ht="15.75">
      <c r="D41" s="29" t="s">
        <v>213</v>
      </c>
      <c r="E41" s="49"/>
      <c r="F41" s="49"/>
      <c r="G41" s="49"/>
    </row>
    <row r="42" spans="1:7" ht="15.75">
      <c r="D42" s="29" t="s">
        <v>214</v>
      </c>
      <c r="E42" s="30"/>
      <c r="F42" s="30"/>
      <c r="G42" s="30"/>
    </row>
  </sheetData>
  <mergeCells count="11">
    <mergeCell ref="D41:G41"/>
    <mergeCell ref="D42:G42"/>
    <mergeCell ref="A1:F1"/>
    <mergeCell ref="A2:F2"/>
    <mergeCell ref="A3:D3"/>
    <mergeCell ref="A4:D4"/>
    <mergeCell ref="A5:D5"/>
    <mergeCell ref="A6:A7"/>
    <mergeCell ref="B6:B7"/>
    <mergeCell ref="C6:C7"/>
    <mergeCell ref="D6:D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331"/>
  <sheetViews>
    <sheetView tabSelected="1" view="pageBreakPreview" topLeftCell="B13" workbookViewId="0">
      <selection activeCell="B9" sqref="B9:K9"/>
    </sheetView>
  </sheetViews>
  <sheetFormatPr defaultRowHeight="15" customHeight="1"/>
  <cols>
    <col min="1" max="1" width="8.7109375" style="71" hidden="1" customWidth="1"/>
    <col min="2" max="2" width="20" style="71" customWidth="1"/>
    <col min="3" max="3" width="15.85546875" style="71" customWidth="1"/>
    <col min="4" max="4" width="14.5703125" style="71" customWidth="1"/>
    <col min="5" max="5" width="13" style="71" customWidth="1"/>
    <col min="6" max="7" width="0.5703125" style="71" customWidth="1"/>
    <col min="8" max="8" width="16" style="73" customWidth="1"/>
    <col min="9" max="9" width="0.7109375" style="73" customWidth="1"/>
    <col min="10" max="10" width="16.28515625" style="73" hidden="1" customWidth="1"/>
    <col min="11" max="11" width="16" style="73" customWidth="1"/>
    <col min="12" max="12" width="16.28515625" style="73" hidden="1" customWidth="1"/>
    <col min="13" max="13" width="17.7109375" style="71" bestFit="1" customWidth="1"/>
    <col min="14" max="16384" width="9.140625" style="71"/>
  </cols>
  <sheetData>
    <row r="1" spans="1:12" s="55" customFormat="1" ht="15.75">
      <c r="A1" s="54" t="s">
        <v>320</v>
      </c>
      <c r="B1" s="54" t="s">
        <v>320</v>
      </c>
      <c r="G1" s="56"/>
      <c r="H1" s="57" t="s">
        <v>321</v>
      </c>
      <c r="I1" s="58"/>
      <c r="J1" s="58"/>
      <c r="K1" s="58"/>
      <c r="L1" s="58"/>
    </row>
    <row r="2" spans="1:12" s="55" customFormat="1" ht="15.75">
      <c r="A2" s="58" t="s">
        <v>322</v>
      </c>
      <c r="B2" s="58" t="s">
        <v>322</v>
      </c>
      <c r="G2" s="56"/>
      <c r="H2" s="57" t="s">
        <v>323</v>
      </c>
      <c r="I2" s="58"/>
      <c r="J2" s="58"/>
      <c r="K2" s="58"/>
      <c r="L2" s="58"/>
    </row>
    <row r="3" spans="1:12" s="55" customFormat="1" ht="15.75">
      <c r="A3" s="58" t="s">
        <v>324</v>
      </c>
      <c r="B3" s="58" t="s">
        <v>324</v>
      </c>
      <c r="G3" s="56"/>
      <c r="H3" s="59"/>
      <c r="I3" s="58"/>
      <c r="J3" s="58"/>
      <c r="K3" s="58"/>
      <c r="L3" s="58"/>
    </row>
    <row r="4" spans="1:12" s="55" customFormat="1" ht="15.75">
      <c r="A4" s="58"/>
      <c r="B4" s="60" t="s">
        <v>325</v>
      </c>
      <c r="G4" s="56"/>
      <c r="H4" s="61"/>
      <c r="I4" s="58"/>
      <c r="J4" s="58"/>
      <c r="K4" s="58"/>
      <c r="L4" s="58"/>
    </row>
    <row r="5" spans="1:12" s="65" customFormat="1" ht="8.25" customHeight="1">
      <c r="A5" s="62"/>
      <c r="B5" s="63"/>
      <c r="C5" s="63"/>
      <c r="D5" s="63"/>
      <c r="E5" s="63"/>
      <c r="F5" s="63"/>
      <c r="G5" s="64"/>
      <c r="H5" s="64"/>
      <c r="I5" s="64"/>
      <c r="J5" s="64"/>
      <c r="K5" s="64"/>
      <c r="L5" s="64"/>
    </row>
    <row r="6" spans="1:12" s="65" customFormat="1" ht="21">
      <c r="A6" s="66" t="s">
        <v>274</v>
      </c>
      <c r="B6" s="67" t="s">
        <v>326</v>
      </c>
      <c r="C6" s="67"/>
      <c r="D6" s="67"/>
      <c r="E6" s="67"/>
      <c r="F6" s="67"/>
      <c r="G6" s="67"/>
      <c r="H6" s="67"/>
      <c r="I6" s="67"/>
      <c r="J6" s="67"/>
      <c r="K6" s="67"/>
      <c r="L6" s="68"/>
    </row>
    <row r="7" spans="1:12" s="65" customFormat="1" ht="12.75" customHeight="1">
      <c r="A7" s="69"/>
      <c r="B7" s="70"/>
      <c r="C7" s="70"/>
      <c r="D7" s="70"/>
      <c r="E7" s="70"/>
      <c r="F7" s="70"/>
      <c r="G7" s="70"/>
      <c r="H7" s="70"/>
      <c r="I7" s="70"/>
      <c r="J7" s="70"/>
      <c r="K7" s="70"/>
      <c r="L7" s="68"/>
    </row>
    <row r="8" spans="1:12" ht="15" customHeight="1">
      <c r="B8" s="72" t="s">
        <v>327</v>
      </c>
      <c r="C8" s="72"/>
      <c r="D8" s="72"/>
      <c r="E8" s="72"/>
      <c r="F8" s="72"/>
      <c r="G8" s="72"/>
      <c r="H8" s="72"/>
      <c r="I8" s="72"/>
      <c r="J8" s="72"/>
      <c r="K8" s="72"/>
    </row>
    <row r="9" spans="1:12" s="74" customFormat="1" ht="93" customHeight="1">
      <c r="B9" s="75" t="s">
        <v>328</v>
      </c>
      <c r="C9" s="75"/>
      <c r="D9" s="75"/>
      <c r="E9" s="75"/>
      <c r="F9" s="75"/>
      <c r="G9" s="75"/>
      <c r="H9" s="75"/>
      <c r="I9" s="75"/>
      <c r="J9" s="75"/>
      <c r="K9" s="75"/>
      <c r="L9" s="76"/>
    </row>
    <row r="10" spans="1:12" s="74" customFormat="1" ht="15.75">
      <c r="B10" s="77" t="s">
        <v>329</v>
      </c>
      <c r="C10" s="77"/>
      <c r="D10" s="77"/>
      <c r="E10" s="77"/>
      <c r="F10" s="77"/>
      <c r="G10" s="77"/>
      <c r="H10" s="77"/>
      <c r="I10" s="77"/>
      <c r="J10" s="77"/>
      <c r="K10" s="77"/>
      <c r="L10" s="76"/>
    </row>
    <row r="11" spans="1:12" s="74" customFormat="1" ht="15.75">
      <c r="B11" s="78" t="s">
        <v>330</v>
      </c>
      <c r="C11" s="78"/>
      <c r="D11" s="78"/>
      <c r="E11" s="78"/>
      <c r="F11" s="78"/>
      <c r="G11" s="78"/>
      <c r="H11" s="78"/>
      <c r="I11" s="78"/>
      <c r="J11" s="78"/>
      <c r="K11" s="78"/>
      <c r="L11" s="76"/>
    </row>
    <row r="12" spans="1:12" s="74" customFormat="1" ht="15.75">
      <c r="B12" s="78" t="s">
        <v>331</v>
      </c>
      <c r="C12" s="78"/>
      <c r="D12" s="78"/>
      <c r="E12" s="78"/>
      <c r="F12" s="78"/>
      <c r="G12" s="78"/>
      <c r="H12" s="78"/>
      <c r="I12" s="78"/>
      <c r="J12" s="78"/>
      <c r="K12" s="78"/>
      <c r="L12" s="76"/>
    </row>
    <row r="13" spans="1:12" s="74" customFormat="1" ht="15.75">
      <c r="B13" s="78" t="s">
        <v>332</v>
      </c>
      <c r="C13" s="78"/>
      <c r="D13" s="78"/>
      <c r="E13" s="78"/>
      <c r="F13" s="78"/>
      <c r="G13" s="78"/>
      <c r="H13" s="78"/>
      <c r="I13" s="78"/>
      <c r="J13" s="78"/>
      <c r="K13" s="78"/>
      <c r="L13" s="76"/>
    </row>
    <row r="14" spans="1:12" s="74" customFormat="1" ht="15.75">
      <c r="B14" s="78" t="s">
        <v>333</v>
      </c>
      <c r="C14" s="78"/>
      <c r="D14" s="78"/>
      <c r="E14" s="78"/>
      <c r="F14" s="78"/>
      <c r="G14" s="78"/>
      <c r="H14" s="78"/>
      <c r="I14" s="78"/>
      <c r="J14" s="78"/>
      <c r="K14" s="78"/>
      <c r="L14" s="76"/>
    </row>
    <row r="15" spans="1:12" s="74" customFormat="1" ht="15.75">
      <c r="B15" s="78" t="s">
        <v>334</v>
      </c>
      <c r="C15" s="78"/>
      <c r="D15" s="78"/>
      <c r="E15" s="78"/>
      <c r="F15" s="78"/>
      <c r="G15" s="78"/>
      <c r="H15" s="78"/>
      <c r="I15" s="78"/>
      <c r="J15" s="78"/>
      <c r="K15" s="78"/>
      <c r="L15" s="76"/>
    </row>
    <row r="16" spans="1:12" s="74" customFormat="1" ht="15.75">
      <c r="B16" s="78" t="s">
        <v>335</v>
      </c>
      <c r="C16" s="78"/>
      <c r="D16" s="78"/>
      <c r="E16" s="78"/>
      <c r="F16" s="78"/>
      <c r="G16" s="78"/>
      <c r="H16" s="78"/>
      <c r="I16" s="78"/>
      <c r="J16" s="78"/>
      <c r="K16" s="78"/>
      <c r="L16" s="76"/>
    </row>
    <row r="17" spans="2:12" s="74" customFormat="1" ht="15.75">
      <c r="B17" s="78" t="s">
        <v>336</v>
      </c>
      <c r="C17" s="78"/>
      <c r="D17" s="78"/>
      <c r="E17" s="78"/>
      <c r="F17" s="78"/>
      <c r="G17" s="78"/>
      <c r="H17" s="78"/>
      <c r="I17" s="78"/>
      <c r="J17" s="78"/>
      <c r="K17" s="78"/>
      <c r="L17" s="76"/>
    </row>
    <row r="18" spans="2:12" s="74" customFormat="1" ht="15.75">
      <c r="B18" s="78" t="s">
        <v>337</v>
      </c>
      <c r="C18" s="78"/>
      <c r="D18" s="78"/>
      <c r="E18" s="78"/>
      <c r="F18" s="78"/>
      <c r="G18" s="78"/>
      <c r="H18" s="78"/>
      <c r="I18" s="78"/>
      <c r="J18" s="78"/>
      <c r="K18" s="78"/>
      <c r="L18" s="76"/>
    </row>
    <row r="19" spans="2:12" s="74" customFormat="1" ht="15.75">
      <c r="B19" s="78" t="s">
        <v>338</v>
      </c>
      <c r="C19" s="78"/>
      <c r="D19" s="78"/>
      <c r="E19" s="78"/>
      <c r="F19" s="78"/>
      <c r="G19" s="78"/>
      <c r="H19" s="78"/>
      <c r="I19" s="78"/>
      <c r="J19" s="78"/>
      <c r="K19" s="78"/>
      <c r="L19" s="76"/>
    </row>
    <row r="20" spans="2:12" s="74" customFormat="1" ht="15.75">
      <c r="B20" s="78" t="s">
        <v>339</v>
      </c>
      <c r="C20" s="78"/>
      <c r="D20" s="78"/>
      <c r="E20" s="78"/>
      <c r="F20" s="78"/>
      <c r="G20" s="78"/>
      <c r="H20" s="78"/>
      <c r="I20" s="78"/>
      <c r="J20" s="78"/>
      <c r="K20" s="78"/>
      <c r="L20" s="76"/>
    </row>
    <row r="21" spans="2:12" s="74" customFormat="1" ht="33" customHeight="1">
      <c r="B21" s="78" t="s">
        <v>340</v>
      </c>
      <c r="C21" s="78"/>
      <c r="D21" s="78"/>
      <c r="E21" s="78"/>
      <c r="F21" s="78"/>
      <c r="G21" s="78"/>
      <c r="H21" s="78"/>
      <c r="I21" s="78"/>
      <c r="J21" s="78"/>
      <c r="K21" s="78"/>
      <c r="L21" s="76"/>
    </row>
    <row r="22" spans="2:12" s="74" customFormat="1" ht="15.75">
      <c r="B22" s="78" t="s">
        <v>341</v>
      </c>
      <c r="C22" s="78"/>
      <c r="D22" s="78"/>
      <c r="E22" s="78"/>
      <c r="F22" s="78"/>
      <c r="G22" s="78"/>
      <c r="H22" s="78"/>
      <c r="I22" s="78"/>
      <c r="J22" s="78"/>
      <c r="K22" s="78"/>
      <c r="L22" s="76"/>
    </row>
    <row r="23" spans="2:12" s="74" customFormat="1" ht="15.75">
      <c r="B23" s="78" t="s">
        <v>342</v>
      </c>
      <c r="C23" s="78"/>
      <c r="D23" s="78"/>
      <c r="E23" s="78"/>
      <c r="F23" s="78"/>
      <c r="G23" s="78"/>
      <c r="H23" s="78"/>
      <c r="I23" s="78"/>
      <c r="J23" s="78"/>
      <c r="K23" s="78"/>
      <c r="L23" s="76"/>
    </row>
    <row r="24" spans="2:12" ht="15" customHeight="1">
      <c r="B24" s="72" t="s">
        <v>343</v>
      </c>
      <c r="C24" s="72"/>
      <c r="D24" s="72"/>
      <c r="E24" s="72"/>
      <c r="F24" s="72"/>
      <c r="G24" s="72"/>
      <c r="H24" s="72"/>
      <c r="I24" s="72"/>
      <c r="J24" s="72"/>
      <c r="K24" s="72"/>
    </row>
    <row r="25" spans="2:12" s="74" customFormat="1" ht="15.75">
      <c r="B25" s="78" t="s">
        <v>344</v>
      </c>
      <c r="C25" s="78"/>
      <c r="D25" s="78"/>
      <c r="E25" s="78"/>
      <c r="F25" s="78"/>
      <c r="G25" s="78"/>
      <c r="H25" s="78"/>
      <c r="I25" s="78"/>
      <c r="J25" s="78"/>
      <c r="K25" s="78"/>
      <c r="L25" s="76"/>
    </row>
    <row r="26" spans="2:12" s="74" customFormat="1" ht="15.75">
      <c r="B26" s="78" t="s">
        <v>345</v>
      </c>
      <c r="C26" s="78"/>
      <c r="D26" s="78"/>
      <c r="E26" s="78"/>
      <c r="F26" s="78"/>
      <c r="G26" s="78"/>
      <c r="H26" s="78"/>
      <c r="I26" s="78"/>
      <c r="J26" s="78"/>
      <c r="K26" s="78"/>
      <c r="L26" s="76"/>
    </row>
    <row r="27" spans="2:12" ht="15" customHeight="1">
      <c r="B27" s="72" t="s">
        <v>346</v>
      </c>
      <c r="C27" s="72"/>
      <c r="D27" s="72"/>
      <c r="E27" s="72"/>
      <c r="F27" s="72"/>
      <c r="G27" s="72"/>
      <c r="H27" s="72"/>
      <c r="I27" s="72"/>
      <c r="J27" s="72"/>
      <c r="K27" s="72"/>
    </row>
    <row r="28" spans="2:12" s="74" customFormat="1" ht="33.75" customHeight="1">
      <c r="B28" s="78" t="s">
        <v>347</v>
      </c>
      <c r="C28" s="78"/>
      <c r="D28" s="78"/>
      <c r="E28" s="78"/>
      <c r="F28" s="78"/>
      <c r="G28" s="78"/>
      <c r="H28" s="78"/>
      <c r="I28" s="78"/>
      <c r="J28" s="78"/>
      <c r="K28" s="78"/>
      <c r="L28" s="76"/>
    </row>
    <row r="29" spans="2:12" s="74" customFormat="1" ht="15.75">
      <c r="B29" s="78" t="s">
        <v>348</v>
      </c>
      <c r="C29" s="78"/>
      <c r="D29" s="78"/>
      <c r="E29" s="78"/>
      <c r="F29" s="78"/>
      <c r="G29" s="78"/>
      <c r="H29" s="78"/>
      <c r="I29" s="78"/>
      <c r="J29" s="78"/>
      <c r="K29" s="78"/>
      <c r="L29" s="76"/>
    </row>
    <row r="30" spans="2:12" ht="15" customHeight="1">
      <c r="B30" s="72" t="s">
        <v>349</v>
      </c>
      <c r="C30" s="72"/>
      <c r="D30" s="72"/>
      <c r="E30" s="72"/>
      <c r="F30" s="72"/>
      <c r="G30" s="72"/>
      <c r="H30" s="72"/>
      <c r="I30" s="72"/>
      <c r="J30" s="72"/>
      <c r="K30" s="72"/>
    </row>
    <row r="31" spans="2:12" s="74" customFormat="1" ht="15.75">
      <c r="B31" s="79" t="s">
        <v>350</v>
      </c>
      <c r="C31" s="79"/>
      <c r="D31" s="79"/>
      <c r="E31" s="79"/>
      <c r="F31" s="79"/>
      <c r="G31" s="79"/>
      <c r="H31" s="79"/>
      <c r="I31" s="79"/>
      <c r="J31" s="79"/>
      <c r="K31" s="79"/>
      <c r="L31" s="76"/>
    </row>
    <row r="32" spans="2:12" s="74" customFormat="1" ht="15.75">
      <c r="B32" s="78" t="s">
        <v>351</v>
      </c>
      <c r="C32" s="78"/>
      <c r="D32" s="78"/>
      <c r="E32" s="78"/>
      <c r="F32" s="78"/>
      <c r="G32" s="78"/>
      <c r="H32" s="78"/>
      <c r="I32" s="78"/>
      <c r="J32" s="78"/>
      <c r="K32" s="78"/>
      <c r="L32" s="76"/>
    </row>
    <row r="33" spans="2:12" s="74" customFormat="1" ht="48.75" customHeight="1">
      <c r="B33" s="78" t="s">
        <v>352</v>
      </c>
      <c r="C33" s="78"/>
      <c r="D33" s="78"/>
      <c r="E33" s="78"/>
      <c r="F33" s="78"/>
      <c r="G33" s="78"/>
      <c r="H33" s="78"/>
      <c r="I33" s="78"/>
      <c r="J33" s="78"/>
      <c r="K33" s="78"/>
      <c r="L33" s="76"/>
    </row>
    <row r="34" spans="2:12" s="74" customFormat="1" ht="15.75">
      <c r="B34" s="79" t="s">
        <v>353</v>
      </c>
      <c r="C34" s="79"/>
      <c r="D34" s="79"/>
      <c r="E34" s="79"/>
      <c r="F34" s="79"/>
      <c r="G34" s="79"/>
      <c r="H34" s="79"/>
      <c r="I34" s="79"/>
      <c r="J34" s="79"/>
      <c r="K34" s="79"/>
      <c r="L34" s="76"/>
    </row>
    <row r="35" spans="2:12" s="74" customFormat="1" ht="15.75">
      <c r="B35" s="77" t="s">
        <v>354</v>
      </c>
      <c r="C35" s="77"/>
      <c r="D35" s="77"/>
      <c r="E35" s="77"/>
      <c r="F35" s="77"/>
      <c r="G35" s="77"/>
      <c r="H35" s="77"/>
      <c r="I35" s="77"/>
      <c r="J35" s="77"/>
      <c r="K35" s="77"/>
      <c r="L35" s="76"/>
    </row>
    <row r="36" spans="2:12" s="74" customFormat="1" ht="46.5" customHeight="1">
      <c r="B36" s="78" t="s">
        <v>355</v>
      </c>
      <c r="C36" s="78"/>
      <c r="D36" s="78"/>
      <c r="E36" s="78"/>
      <c r="F36" s="78"/>
      <c r="G36" s="78"/>
      <c r="H36" s="78"/>
      <c r="I36" s="78"/>
      <c r="J36" s="78"/>
      <c r="K36" s="78"/>
      <c r="L36" s="76"/>
    </row>
    <row r="37" spans="2:12" s="74" customFormat="1" ht="63" customHeight="1">
      <c r="B37" s="78" t="s">
        <v>356</v>
      </c>
      <c r="C37" s="78"/>
      <c r="D37" s="78"/>
      <c r="E37" s="78"/>
      <c r="F37" s="78"/>
      <c r="G37" s="78"/>
      <c r="H37" s="78"/>
      <c r="I37" s="78"/>
      <c r="J37" s="78"/>
      <c r="K37" s="78"/>
      <c r="L37" s="76"/>
    </row>
    <row r="38" spans="2:12" s="74" customFormat="1" ht="15.75" customHeight="1">
      <c r="B38" s="77" t="s">
        <v>357</v>
      </c>
      <c r="C38" s="77"/>
      <c r="D38" s="77"/>
      <c r="E38" s="77"/>
      <c r="F38" s="77"/>
      <c r="G38" s="77"/>
      <c r="H38" s="77"/>
      <c r="I38" s="77"/>
      <c r="J38" s="77"/>
      <c r="K38" s="77"/>
      <c r="L38" s="76"/>
    </row>
    <row r="39" spans="2:12" s="74" customFormat="1" ht="49.5" customHeight="1">
      <c r="B39" s="78" t="s">
        <v>355</v>
      </c>
      <c r="C39" s="78"/>
      <c r="D39" s="78"/>
      <c r="E39" s="78"/>
      <c r="F39" s="78"/>
      <c r="G39" s="78"/>
      <c r="H39" s="78"/>
      <c r="I39" s="78"/>
      <c r="J39" s="78"/>
      <c r="K39" s="78"/>
      <c r="L39" s="76"/>
    </row>
    <row r="40" spans="2:12" s="74" customFormat="1" ht="66" customHeight="1">
      <c r="B40" s="78" t="s">
        <v>358</v>
      </c>
      <c r="C40" s="78"/>
      <c r="D40" s="78"/>
      <c r="E40" s="78"/>
      <c r="F40" s="78"/>
      <c r="G40" s="78"/>
      <c r="H40" s="78"/>
      <c r="I40" s="78"/>
      <c r="J40" s="78"/>
      <c r="K40" s="78"/>
      <c r="L40" s="76"/>
    </row>
    <row r="41" spans="2:12" s="74" customFormat="1" ht="65.25" customHeight="1">
      <c r="B41" s="78" t="s">
        <v>359</v>
      </c>
      <c r="C41" s="78"/>
      <c r="D41" s="78"/>
      <c r="E41" s="78"/>
      <c r="F41" s="78"/>
      <c r="G41" s="78"/>
      <c r="H41" s="78"/>
      <c r="I41" s="78"/>
      <c r="J41" s="78"/>
      <c r="K41" s="78"/>
      <c r="L41" s="76"/>
    </row>
    <row r="42" spans="2:12" s="74" customFormat="1" ht="15.75">
      <c r="B42" s="79" t="s">
        <v>360</v>
      </c>
      <c r="C42" s="79"/>
      <c r="D42" s="79"/>
      <c r="E42" s="79"/>
      <c r="F42" s="79"/>
      <c r="G42" s="79"/>
      <c r="H42" s="79"/>
      <c r="I42" s="79"/>
      <c r="J42" s="79"/>
      <c r="K42" s="79"/>
      <c r="L42" s="76"/>
    </row>
    <row r="43" spans="2:12" s="74" customFormat="1" ht="15.75">
      <c r="B43" s="78" t="s">
        <v>361</v>
      </c>
      <c r="C43" s="78"/>
      <c r="D43" s="78"/>
      <c r="E43" s="78"/>
      <c r="F43" s="78"/>
      <c r="G43" s="78"/>
      <c r="H43" s="78"/>
      <c r="I43" s="78"/>
      <c r="J43" s="78"/>
      <c r="K43" s="78"/>
      <c r="L43" s="76"/>
    </row>
    <row r="44" spans="2:12" s="74" customFormat="1" ht="62.25" customHeight="1">
      <c r="B44" s="78" t="s">
        <v>362</v>
      </c>
      <c r="C44" s="78"/>
      <c r="D44" s="78"/>
      <c r="E44" s="78"/>
      <c r="F44" s="78"/>
      <c r="G44" s="78"/>
      <c r="H44" s="78"/>
      <c r="I44" s="78"/>
      <c r="J44" s="78"/>
      <c r="K44" s="78"/>
      <c r="L44" s="76"/>
    </row>
    <row r="45" spans="2:12" s="74" customFormat="1" ht="15.75">
      <c r="B45" s="79" t="s">
        <v>363</v>
      </c>
      <c r="C45" s="79"/>
      <c r="D45" s="79"/>
      <c r="E45" s="79"/>
      <c r="F45" s="79"/>
      <c r="G45" s="79"/>
      <c r="H45" s="79"/>
      <c r="I45" s="79"/>
      <c r="J45" s="79"/>
      <c r="K45" s="79"/>
      <c r="L45" s="76"/>
    </row>
    <row r="46" spans="2:12" s="74" customFormat="1" ht="65.25" customHeight="1">
      <c r="B46" s="78" t="s">
        <v>364</v>
      </c>
      <c r="C46" s="78"/>
      <c r="D46" s="78"/>
      <c r="E46" s="78"/>
      <c r="F46" s="78"/>
      <c r="G46" s="78"/>
      <c r="H46" s="78"/>
      <c r="I46" s="78"/>
      <c r="J46" s="78"/>
      <c r="K46" s="78"/>
      <c r="L46" s="76"/>
    </row>
    <row r="47" spans="2:12" s="74" customFormat="1" ht="36" customHeight="1">
      <c r="B47" s="78" t="s">
        <v>365</v>
      </c>
      <c r="C47" s="78"/>
      <c r="D47" s="78"/>
      <c r="E47" s="78"/>
      <c r="F47" s="78"/>
      <c r="G47" s="78"/>
      <c r="H47" s="78"/>
      <c r="I47" s="78"/>
      <c r="J47" s="78"/>
      <c r="K47" s="78"/>
      <c r="L47" s="76"/>
    </row>
    <row r="48" spans="2:12" s="74" customFormat="1" ht="50.25" customHeight="1">
      <c r="B48" s="78" t="s">
        <v>366</v>
      </c>
      <c r="C48" s="78"/>
      <c r="D48" s="78"/>
      <c r="E48" s="78"/>
      <c r="F48" s="78"/>
      <c r="G48" s="78"/>
      <c r="H48" s="78"/>
      <c r="I48" s="78"/>
      <c r="J48" s="78"/>
      <c r="K48" s="78"/>
      <c r="L48" s="76"/>
    </row>
    <row r="49" spans="2:12" s="74" customFormat="1" ht="15.75">
      <c r="B49" s="79" t="s">
        <v>367</v>
      </c>
      <c r="C49" s="79"/>
      <c r="D49" s="79"/>
      <c r="E49" s="79"/>
      <c r="F49" s="79"/>
      <c r="G49" s="79"/>
      <c r="H49" s="79"/>
      <c r="I49" s="79"/>
      <c r="J49" s="79"/>
      <c r="K49" s="79"/>
      <c r="L49" s="76"/>
    </row>
    <row r="50" spans="2:12" s="74" customFormat="1" ht="35.25" customHeight="1">
      <c r="B50" s="78" t="s">
        <v>368</v>
      </c>
      <c r="C50" s="78"/>
      <c r="D50" s="78"/>
      <c r="E50" s="78"/>
      <c r="F50" s="78"/>
      <c r="G50" s="78"/>
      <c r="H50" s="78"/>
      <c r="I50" s="78"/>
      <c r="J50" s="78"/>
      <c r="K50" s="78"/>
      <c r="L50" s="76"/>
    </row>
    <row r="51" spans="2:12" s="74" customFormat="1" ht="51" customHeight="1">
      <c r="B51" s="78" t="s">
        <v>369</v>
      </c>
      <c r="C51" s="78"/>
      <c r="D51" s="78"/>
      <c r="E51" s="78"/>
      <c r="F51" s="78"/>
      <c r="G51" s="78"/>
      <c r="H51" s="78"/>
      <c r="I51" s="78"/>
      <c r="J51" s="78"/>
      <c r="K51" s="78"/>
      <c r="L51" s="76"/>
    </row>
    <row r="52" spans="2:12" s="74" customFormat="1" ht="15.75">
      <c r="B52" s="79" t="s">
        <v>370</v>
      </c>
      <c r="C52" s="79"/>
      <c r="D52" s="79"/>
      <c r="E52" s="79"/>
      <c r="F52" s="79"/>
      <c r="G52" s="79"/>
      <c r="H52" s="79"/>
      <c r="I52" s="79"/>
      <c r="J52" s="79"/>
      <c r="K52" s="79"/>
      <c r="L52" s="76"/>
    </row>
    <row r="53" spans="2:12" s="74" customFormat="1" ht="15.75">
      <c r="B53" s="77" t="s">
        <v>371</v>
      </c>
      <c r="C53" s="77"/>
      <c r="D53" s="77"/>
      <c r="E53" s="77"/>
      <c r="F53" s="77"/>
      <c r="G53" s="77"/>
      <c r="H53" s="77"/>
      <c r="I53" s="77"/>
      <c r="J53" s="77"/>
      <c r="K53" s="77"/>
      <c r="L53" s="76"/>
    </row>
    <row r="54" spans="2:12" s="74" customFormat="1" ht="15.75" customHeight="1">
      <c r="B54" s="78" t="s">
        <v>372</v>
      </c>
      <c r="C54" s="78"/>
      <c r="D54" s="78"/>
      <c r="E54" s="78"/>
      <c r="F54" s="78"/>
      <c r="G54" s="78"/>
      <c r="H54" s="78"/>
      <c r="I54" s="78"/>
      <c r="J54" s="78"/>
      <c r="K54" s="78"/>
      <c r="L54" s="76"/>
    </row>
    <row r="55" spans="2:12" s="74" customFormat="1" ht="81" customHeight="1">
      <c r="B55" s="78" t="s">
        <v>373</v>
      </c>
      <c r="C55" s="78"/>
      <c r="D55" s="78"/>
      <c r="E55" s="78"/>
      <c r="F55" s="78"/>
      <c r="G55" s="78"/>
      <c r="H55" s="78"/>
      <c r="I55" s="78"/>
      <c r="J55" s="78"/>
      <c r="K55" s="78"/>
      <c r="L55" s="76"/>
    </row>
    <row r="56" spans="2:12" s="74" customFormat="1" ht="15.75">
      <c r="B56" s="77" t="s">
        <v>374</v>
      </c>
      <c r="C56" s="77"/>
      <c r="D56" s="77"/>
      <c r="E56" s="77"/>
      <c r="F56" s="77"/>
      <c r="G56" s="77"/>
      <c r="H56" s="77"/>
      <c r="I56" s="77"/>
      <c r="J56" s="77"/>
      <c r="K56" s="77"/>
      <c r="L56" s="76"/>
    </row>
    <row r="57" spans="2:12" s="74" customFormat="1" ht="41.25" customHeight="1">
      <c r="B57" s="78" t="s">
        <v>375</v>
      </c>
      <c r="C57" s="78"/>
      <c r="D57" s="78"/>
      <c r="E57" s="78"/>
      <c r="F57" s="78"/>
      <c r="G57" s="78"/>
      <c r="H57" s="78"/>
      <c r="I57" s="78"/>
      <c r="J57" s="78"/>
      <c r="K57" s="78"/>
      <c r="L57" s="76"/>
    </row>
    <row r="58" spans="2:12" s="74" customFormat="1" ht="15.75">
      <c r="B58" s="79" t="s">
        <v>376</v>
      </c>
      <c r="C58" s="79"/>
      <c r="D58" s="79"/>
      <c r="E58" s="79"/>
      <c r="F58" s="79"/>
      <c r="G58" s="79"/>
      <c r="H58" s="79"/>
      <c r="I58" s="79"/>
      <c r="J58" s="79"/>
      <c r="K58" s="79"/>
      <c r="L58" s="76"/>
    </row>
    <row r="59" spans="2:12" s="74" customFormat="1" ht="15.75">
      <c r="B59" s="77" t="s">
        <v>377</v>
      </c>
      <c r="C59" s="77"/>
      <c r="D59" s="77"/>
      <c r="E59" s="77"/>
      <c r="F59" s="77"/>
      <c r="G59" s="77"/>
      <c r="H59" s="77"/>
      <c r="I59" s="77"/>
      <c r="J59" s="77"/>
      <c r="K59" s="77"/>
      <c r="L59" s="76"/>
    </row>
    <row r="60" spans="2:12" s="74" customFormat="1" ht="34.5" customHeight="1">
      <c r="B60" s="78" t="s">
        <v>378</v>
      </c>
      <c r="C60" s="78"/>
      <c r="D60" s="78"/>
      <c r="E60" s="78"/>
      <c r="F60" s="78"/>
      <c r="G60" s="78"/>
      <c r="H60" s="78"/>
      <c r="I60" s="78"/>
      <c r="J60" s="78"/>
      <c r="K60" s="78"/>
      <c r="L60" s="76"/>
    </row>
    <row r="61" spans="2:12" s="74" customFormat="1" ht="48.75" customHeight="1">
      <c r="B61" s="78" t="s">
        <v>379</v>
      </c>
      <c r="C61" s="78"/>
      <c r="D61" s="78"/>
      <c r="E61" s="78"/>
      <c r="F61" s="78"/>
      <c r="G61" s="78"/>
      <c r="H61" s="78"/>
      <c r="I61" s="78"/>
      <c r="J61" s="78"/>
      <c r="K61" s="78"/>
      <c r="L61" s="76"/>
    </row>
    <row r="62" spans="2:12" s="74" customFormat="1" ht="15.75">
      <c r="B62" s="79" t="s">
        <v>380</v>
      </c>
      <c r="C62" s="79"/>
      <c r="D62" s="79"/>
      <c r="E62" s="79"/>
      <c r="F62" s="79"/>
      <c r="G62" s="79"/>
      <c r="H62" s="79"/>
      <c r="I62" s="79"/>
      <c r="J62" s="79"/>
      <c r="K62" s="79"/>
      <c r="L62" s="76"/>
    </row>
    <row r="63" spans="2:12" s="74" customFormat="1" ht="15.75">
      <c r="B63" s="77" t="s">
        <v>371</v>
      </c>
      <c r="C63" s="77"/>
      <c r="D63" s="77"/>
      <c r="E63" s="77"/>
      <c r="F63" s="77"/>
      <c r="G63" s="77"/>
      <c r="H63" s="77"/>
      <c r="I63" s="77"/>
      <c r="J63" s="77"/>
      <c r="K63" s="77"/>
      <c r="L63" s="76"/>
    </row>
    <row r="64" spans="2:12" s="74" customFormat="1" ht="82.5" customHeight="1">
      <c r="B64" s="78" t="s">
        <v>381</v>
      </c>
      <c r="C64" s="78"/>
      <c r="D64" s="78"/>
      <c r="E64" s="78"/>
      <c r="F64" s="78"/>
      <c r="G64" s="78"/>
      <c r="H64" s="78"/>
      <c r="I64" s="78"/>
      <c r="J64" s="78"/>
      <c r="K64" s="78"/>
      <c r="L64" s="76"/>
    </row>
    <row r="65" spans="2:12" s="74" customFormat="1" ht="15.75">
      <c r="B65" s="77" t="s">
        <v>374</v>
      </c>
      <c r="C65" s="77"/>
      <c r="D65" s="77"/>
      <c r="E65" s="77"/>
      <c r="F65" s="77"/>
      <c r="G65" s="77"/>
      <c r="H65" s="77"/>
      <c r="I65" s="77"/>
      <c r="J65" s="77"/>
      <c r="K65" s="77"/>
      <c r="L65" s="76"/>
    </row>
    <row r="66" spans="2:12" s="74" customFormat="1" ht="47.25" customHeight="1">
      <c r="B66" s="78" t="s">
        <v>382</v>
      </c>
      <c r="C66" s="78"/>
      <c r="D66" s="78"/>
      <c r="E66" s="78"/>
      <c r="F66" s="78"/>
      <c r="G66" s="78"/>
      <c r="H66" s="78"/>
      <c r="I66" s="78"/>
      <c r="J66" s="78"/>
      <c r="K66" s="78"/>
      <c r="L66" s="76"/>
    </row>
    <row r="67" spans="2:12" s="74" customFormat="1" ht="34.5" customHeight="1">
      <c r="B67" s="78" t="s">
        <v>383</v>
      </c>
      <c r="C67" s="78"/>
      <c r="D67" s="78"/>
      <c r="E67" s="78"/>
      <c r="F67" s="78"/>
      <c r="G67" s="78"/>
      <c r="H67" s="78"/>
      <c r="I67" s="78"/>
      <c r="J67" s="78"/>
      <c r="K67" s="78"/>
      <c r="L67" s="76"/>
    </row>
    <row r="68" spans="2:12" s="74" customFormat="1" ht="15.75">
      <c r="B68" s="79" t="s">
        <v>384</v>
      </c>
      <c r="C68" s="79"/>
      <c r="D68" s="79"/>
      <c r="E68" s="79"/>
      <c r="F68" s="79"/>
      <c r="G68" s="79"/>
      <c r="H68" s="79"/>
      <c r="I68" s="79"/>
      <c r="J68" s="79"/>
      <c r="K68" s="79"/>
      <c r="L68" s="76"/>
    </row>
    <row r="69" spans="2:12" s="74" customFormat="1" ht="48.75" customHeight="1">
      <c r="B69" s="78" t="s">
        <v>385</v>
      </c>
      <c r="C69" s="78"/>
      <c r="D69" s="78"/>
      <c r="E69" s="78"/>
      <c r="F69" s="78"/>
      <c r="G69" s="78"/>
      <c r="H69" s="78"/>
      <c r="I69" s="78"/>
      <c r="J69" s="78"/>
      <c r="K69" s="78"/>
      <c r="L69" s="76"/>
    </row>
    <row r="70" spans="2:12" s="74" customFormat="1" ht="15.75">
      <c r="B70" s="79" t="s">
        <v>386</v>
      </c>
      <c r="C70" s="79"/>
      <c r="D70" s="79"/>
      <c r="E70" s="79"/>
      <c r="F70" s="79"/>
      <c r="G70" s="79"/>
      <c r="H70" s="79"/>
      <c r="I70" s="79"/>
      <c r="J70" s="79"/>
      <c r="K70" s="79"/>
      <c r="L70" s="76"/>
    </row>
    <row r="71" spans="2:12" s="74" customFormat="1" ht="51.75" customHeight="1">
      <c r="B71" s="78" t="s">
        <v>387</v>
      </c>
      <c r="C71" s="78"/>
      <c r="D71" s="78"/>
      <c r="E71" s="78"/>
      <c r="F71" s="78"/>
      <c r="G71" s="78"/>
      <c r="H71" s="78"/>
      <c r="I71" s="78"/>
      <c r="J71" s="78"/>
      <c r="K71" s="78"/>
      <c r="L71" s="76"/>
    </row>
    <row r="72" spans="2:12" s="74" customFormat="1" ht="15.75">
      <c r="B72" s="79" t="s">
        <v>388</v>
      </c>
      <c r="C72" s="79"/>
      <c r="D72" s="79"/>
      <c r="E72" s="79"/>
      <c r="F72" s="79"/>
      <c r="G72" s="79"/>
      <c r="H72" s="79"/>
      <c r="I72" s="79"/>
      <c r="J72" s="79"/>
      <c r="K72" s="79"/>
      <c r="L72" s="76"/>
    </row>
    <row r="73" spans="2:12" s="74" customFormat="1" ht="69" customHeight="1">
      <c r="B73" s="78" t="s">
        <v>389</v>
      </c>
      <c r="C73" s="78"/>
      <c r="D73" s="78"/>
      <c r="E73" s="78"/>
      <c r="F73" s="78"/>
      <c r="G73" s="78"/>
      <c r="H73" s="78"/>
      <c r="I73" s="78"/>
      <c r="J73" s="78"/>
      <c r="K73" s="78"/>
      <c r="L73" s="76"/>
    </row>
    <row r="74" spans="2:12" s="74" customFormat="1" ht="36" customHeight="1">
      <c r="B74" s="78" t="s">
        <v>390</v>
      </c>
      <c r="C74" s="78"/>
      <c r="D74" s="78"/>
      <c r="E74" s="78"/>
      <c r="F74" s="78"/>
      <c r="G74" s="78"/>
      <c r="H74" s="78"/>
      <c r="I74" s="78"/>
      <c r="J74" s="78"/>
      <c r="K74" s="78"/>
      <c r="L74" s="76"/>
    </row>
    <row r="75" spans="2:12" s="74" customFormat="1" ht="15.75">
      <c r="B75" s="79" t="s">
        <v>391</v>
      </c>
      <c r="C75" s="79"/>
      <c r="D75" s="79"/>
      <c r="E75" s="79"/>
      <c r="F75" s="79"/>
      <c r="G75" s="79"/>
      <c r="H75" s="79"/>
      <c r="I75" s="79"/>
      <c r="J75" s="79"/>
      <c r="K75" s="79"/>
      <c r="L75" s="76"/>
    </row>
    <row r="76" spans="2:12" s="74" customFormat="1" ht="50.25" customHeight="1">
      <c r="B76" s="78" t="s">
        <v>392</v>
      </c>
      <c r="C76" s="78"/>
      <c r="D76" s="78"/>
      <c r="E76" s="78"/>
      <c r="F76" s="78"/>
      <c r="G76" s="78"/>
      <c r="H76" s="78"/>
      <c r="I76" s="78"/>
      <c r="J76" s="78"/>
      <c r="K76" s="78"/>
      <c r="L76" s="76"/>
    </row>
    <row r="77" spans="2:12" s="74" customFormat="1" ht="15.75">
      <c r="B77" s="79" t="s">
        <v>393</v>
      </c>
      <c r="C77" s="79"/>
      <c r="D77" s="79"/>
      <c r="E77" s="79"/>
      <c r="F77" s="79"/>
      <c r="G77" s="79"/>
      <c r="H77" s="79"/>
      <c r="I77" s="79"/>
      <c r="J77" s="79"/>
      <c r="K77" s="79"/>
      <c r="L77" s="76"/>
    </row>
    <row r="78" spans="2:12" s="82" customFormat="1" ht="33.75" customHeight="1">
      <c r="B78" s="80" t="s">
        <v>394</v>
      </c>
      <c r="C78" s="78"/>
      <c r="D78" s="78"/>
      <c r="E78" s="78"/>
      <c r="F78" s="78"/>
      <c r="G78" s="78"/>
      <c r="H78" s="78"/>
      <c r="I78" s="78"/>
      <c r="J78" s="78"/>
      <c r="K78" s="78"/>
      <c r="L78" s="81"/>
    </row>
    <row r="79" spans="2:12" s="82" customFormat="1" ht="46.5" customHeight="1">
      <c r="B79" s="80" t="s">
        <v>395</v>
      </c>
      <c r="C79" s="78"/>
      <c r="D79" s="78"/>
      <c r="E79" s="78"/>
      <c r="F79" s="78"/>
      <c r="G79" s="78"/>
      <c r="H79" s="78"/>
      <c r="I79" s="78"/>
      <c r="J79" s="78"/>
      <c r="K79" s="78"/>
      <c r="L79" s="81"/>
    </row>
    <row r="80" spans="2:12" s="74" customFormat="1" ht="45" customHeight="1">
      <c r="B80" s="80" t="s">
        <v>396</v>
      </c>
      <c r="C80" s="78"/>
      <c r="D80" s="78"/>
      <c r="E80" s="78"/>
      <c r="F80" s="78"/>
      <c r="G80" s="78"/>
      <c r="H80" s="78"/>
      <c r="I80" s="78"/>
      <c r="J80" s="78"/>
      <c r="K80" s="78"/>
      <c r="L80" s="76"/>
    </row>
    <row r="81" spans="2:12" s="74" customFormat="1" ht="33" customHeight="1">
      <c r="B81" s="80" t="s">
        <v>397</v>
      </c>
      <c r="C81" s="78"/>
      <c r="D81" s="78"/>
      <c r="E81" s="78"/>
      <c r="F81" s="78"/>
      <c r="G81" s="78"/>
      <c r="H81" s="78"/>
      <c r="I81" s="78"/>
      <c r="J81" s="78"/>
      <c r="K81" s="78"/>
      <c r="L81" s="76"/>
    </row>
    <row r="82" spans="2:12" s="74" customFormat="1" ht="15.75" customHeight="1">
      <c r="B82" s="80" t="s">
        <v>398</v>
      </c>
      <c r="C82" s="78"/>
      <c r="D82" s="78"/>
      <c r="E82" s="78"/>
      <c r="F82" s="78"/>
      <c r="G82" s="78"/>
      <c r="H82" s="78"/>
      <c r="I82" s="78"/>
      <c r="J82" s="78"/>
      <c r="K82" s="78"/>
      <c r="L82" s="76"/>
    </row>
    <row r="83" spans="2:12" s="74" customFormat="1" ht="33.75" customHeight="1">
      <c r="B83" s="80" t="s">
        <v>399</v>
      </c>
      <c r="C83" s="78"/>
      <c r="D83" s="78"/>
      <c r="E83" s="78"/>
      <c r="F83" s="78"/>
      <c r="G83" s="78"/>
      <c r="H83" s="78"/>
      <c r="I83" s="78"/>
      <c r="J83" s="78"/>
      <c r="K83" s="78"/>
      <c r="L83" s="76"/>
    </row>
    <row r="84" spans="2:12" s="74" customFormat="1" ht="15.75">
      <c r="B84" s="79" t="s">
        <v>400</v>
      </c>
      <c r="C84" s="79"/>
      <c r="D84" s="79"/>
      <c r="E84" s="79"/>
      <c r="F84" s="79"/>
      <c r="G84" s="79"/>
      <c r="H84" s="79"/>
      <c r="I84" s="79"/>
      <c r="J84" s="79"/>
      <c r="K84" s="79"/>
      <c r="L84" s="76"/>
    </row>
    <row r="85" spans="2:12" s="74" customFormat="1" ht="15.75" customHeight="1">
      <c r="B85" s="80" t="s">
        <v>401</v>
      </c>
      <c r="C85" s="78"/>
      <c r="D85" s="78"/>
      <c r="E85" s="78"/>
      <c r="F85" s="78"/>
      <c r="G85" s="78"/>
      <c r="H85" s="78"/>
      <c r="I85" s="78"/>
      <c r="J85" s="78"/>
      <c r="K85" s="78"/>
      <c r="L85" s="76"/>
    </row>
    <row r="86" spans="2:12" s="74" customFormat="1" ht="62.25" customHeight="1">
      <c r="B86" s="80" t="s">
        <v>402</v>
      </c>
      <c r="C86" s="78"/>
      <c r="D86" s="78"/>
      <c r="E86" s="78"/>
      <c r="F86" s="78"/>
      <c r="G86" s="78"/>
      <c r="H86" s="78"/>
      <c r="I86" s="78"/>
      <c r="J86" s="78"/>
      <c r="K86" s="78"/>
      <c r="L86" s="76"/>
    </row>
    <row r="87" spans="2:12" s="74" customFormat="1" ht="109.5" customHeight="1">
      <c r="B87" s="80" t="s">
        <v>403</v>
      </c>
      <c r="C87" s="78"/>
      <c r="D87" s="78"/>
      <c r="E87" s="78"/>
      <c r="F87" s="78"/>
      <c r="G87" s="78"/>
      <c r="H87" s="78"/>
      <c r="I87" s="78"/>
      <c r="J87" s="78"/>
      <c r="K87" s="78"/>
      <c r="L87" s="76"/>
    </row>
    <row r="88" spans="2:12" s="74" customFormat="1" ht="62.25" customHeight="1">
      <c r="B88" s="80" t="s">
        <v>404</v>
      </c>
      <c r="C88" s="78"/>
      <c r="D88" s="78"/>
      <c r="E88" s="78"/>
      <c r="F88" s="78"/>
      <c r="G88" s="78"/>
      <c r="H88" s="78"/>
      <c r="I88" s="78"/>
      <c r="J88" s="78"/>
      <c r="K88" s="78"/>
      <c r="L88" s="76"/>
    </row>
    <row r="89" spans="2:12" s="74" customFormat="1" ht="15.75">
      <c r="B89" s="79" t="s">
        <v>405</v>
      </c>
      <c r="C89" s="79"/>
      <c r="D89" s="79"/>
      <c r="E89" s="79"/>
      <c r="F89" s="79"/>
      <c r="G89" s="79"/>
      <c r="H89" s="79"/>
      <c r="I89" s="79"/>
      <c r="J89" s="79"/>
      <c r="K89" s="79"/>
      <c r="L89" s="76"/>
    </row>
    <row r="90" spans="2:12" s="74" customFormat="1" ht="15.75">
      <c r="B90" s="78" t="s">
        <v>406</v>
      </c>
      <c r="C90" s="78"/>
      <c r="D90" s="78"/>
      <c r="E90" s="78"/>
      <c r="F90" s="78"/>
      <c r="G90" s="78"/>
      <c r="H90" s="78"/>
      <c r="I90" s="78"/>
      <c r="J90" s="78"/>
      <c r="K90" s="78"/>
      <c r="L90" s="76"/>
    </row>
    <row r="91" spans="2:12" s="74" customFormat="1" ht="15.75">
      <c r="B91" s="78" t="s">
        <v>407</v>
      </c>
      <c r="C91" s="78"/>
      <c r="D91" s="78"/>
      <c r="E91" s="78"/>
      <c r="F91" s="78"/>
      <c r="G91" s="78"/>
      <c r="H91" s="78"/>
      <c r="I91" s="78"/>
      <c r="J91" s="78"/>
      <c r="K91" s="78"/>
      <c r="L91" s="76"/>
    </row>
    <row r="92" spans="2:12" s="74" customFormat="1" ht="15.75">
      <c r="B92" s="83" t="s">
        <v>408</v>
      </c>
      <c r="C92" s="83"/>
      <c r="D92" s="83"/>
      <c r="E92" s="83"/>
      <c r="F92" s="83"/>
      <c r="G92" s="83"/>
      <c r="H92" s="83"/>
      <c r="I92" s="83"/>
      <c r="J92" s="83"/>
      <c r="K92" s="83"/>
      <c r="L92" s="76"/>
    </row>
    <row r="93" spans="2:12" s="74" customFormat="1" ht="15.75">
      <c r="B93" s="83" t="s">
        <v>409</v>
      </c>
      <c r="C93" s="83"/>
      <c r="D93" s="83"/>
      <c r="E93" s="83"/>
      <c r="F93" s="83"/>
      <c r="G93" s="83"/>
      <c r="H93" s="83"/>
      <c r="I93" s="83"/>
      <c r="J93" s="83"/>
      <c r="K93" s="83"/>
      <c r="L93" s="76"/>
    </row>
    <row r="94" spans="2:12" s="74" customFormat="1" ht="15.75">
      <c r="B94" s="83" t="s">
        <v>410</v>
      </c>
      <c r="C94" s="83"/>
      <c r="D94" s="83"/>
      <c r="E94" s="83"/>
      <c r="F94" s="83"/>
      <c r="G94" s="83"/>
      <c r="H94" s="83"/>
      <c r="I94" s="83"/>
      <c r="J94" s="83"/>
      <c r="K94" s="83"/>
      <c r="L94" s="76"/>
    </row>
    <row r="95" spans="2:12" s="74" customFormat="1" ht="15.75">
      <c r="B95" s="78" t="s">
        <v>411</v>
      </c>
      <c r="C95" s="78"/>
      <c r="D95" s="78"/>
      <c r="E95" s="78"/>
      <c r="F95" s="78"/>
      <c r="G95" s="78"/>
      <c r="H95" s="78"/>
      <c r="I95" s="78"/>
      <c r="J95" s="78"/>
      <c r="K95" s="78"/>
      <c r="L95" s="76"/>
    </row>
    <row r="96" spans="2:12" s="74" customFormat="1" ht="15.75">
      <c r="B96" s="79" t="s">
        <v>412</v>
      </c>
      <c r="C96" s="79"/>
      <c r="D96" s="79"/>
      <c r="E96" s="79"/>
      <c r="F96" s="79"/>
      <c r="G96" s="79"/>
      <c r="H96" s="79"/>
      <c r="I96" s="79"/>
      <c r="J96" s="79"/>
      <c r="K96" s="79"/>
      <c r="L96" s="76"/>
    </row>
    <row r="97" spans="2:12" s="74" customFormat="1" ht="37.5" customHeight="1">
      <c r="B97" s="78" t="s">
        <v>413</v>
      </c>
      <c r="C97" s="78"/>
      <c r="D97" s="78"/>
      <c r="E97" s="78"/>
      <c r="F97" s="78"/>
      <c r="G97" s="78"/>
      <c r="H97" s="78"/>
      <c r="I97" s="78"/>
      <c r="J97" s="78"/>
      <c r="K97" s="78"/>
      <c r="L97" s="76"/>
    </row>
    <row r="99" spans="2:12" ht="15" customHeight="1">
      <c r="B99" s="84"/>
      <c r="C99" s="84"/>
      <c r="D99" s="84"/>
      <c r="E99" s="84"/>
      <c r="F99" s="84"/>
      <c r="G99" s="84"/>
      <c r="H99" s="85"/>
      <c r="I99" s="85"/>
      <c r="J99" s="86" t="s">
        <v>414</v>
      </c>
      <c r="K99" s="85"/>
      <c r="L99" s="86" t="s">
        <v>414</v>
      </c>
    </row>
    <row r="100" spans="2:12" ht="15" customHeight="1">
      <c r="B100" s="87" t="s">
        <v>415</v>
      </c>
      <c r="C100" s="87"/>
      <c r="D100" s="87"/>
      <c r="E100" s="87"/>
      <c r="F100" s="87"/>
      <c r="G100" s="87"/>
      <c r="H100" s="88" t="s">
        <v>416</v>
      </c>
      <c r="I100" s="89"/>
      <c r="J100" s="88" t="s">
        <v>417</v>
      </c>
      <c r="K100" s="88" t="s">
        <v>418</v>
      </c>
      <c r="L100" s="88" t="s">
        <v>417</v>
      </c>
    </row>
    <row r="101" spans="2:12" ht="15" customHeight="1">
      <c r="B101" s="90" t="s">
        <v>419</v>
      </c>
      <c r="C101" s="90"/>
      <c r="D101" s="90"/>
      <c r="E101" s="90"/>
      <c r="F101" s="90"/>
      <c r="G101" s="90"/>
      <c r="H101" s="91">
        <v>614063846</v>
      </c>
      <c r="I101" s="91"/>
      <c r="J101" s="91">
        <v>797512822</v>
      </c>
      <c r="K101" s="91">
        <v>1134299269</v>
      </c>
      <c r="L101" s="91">
        <v>797512822</v>
      </c>
    </row>
    <row r="102" spans="2:12" ht="15" customHeight="1">
      <c r="B102" s="92" t="s">
        <v>420</v>
      </c>
      <c r="C102" s="92"/>
      <c r="D102" s="92"/>
      <c r="E102" s="92"/>
      <c r="F102" s="92"/>
      <c r="G102" s="92"/>
      <c r="H102" s="91">
        <v>1142479295</v>
      </c>
      <c r="I102" s="91"/>
      <c r="J102" s="91">
        <v>4824022332</v>
      </c>
      <c r="K102" s="91">
        <v>5076573794</v>
      </c>
      <c r="L102" s="91">
        <v>4824022332</v>
      </c>
    </row>
    <row r="103" spans="2:12" ht="15" customHeight="1">
      <c r="B103" s="92" t="s">
        <v>421</v>
      </c>
      <c r="C103" s="92"/>
      <c r="D103" s="92"/>
      <c r="E103" s="92"/>
      <c r="F103" s="92"/>
      <c r="G103" s="92"/>
      <c r="I103" s="91"/>
      <c r="J103" s="91"/>
      <c r="K103" s="91"/>
      <c r="L103" s="91"/>
    </row>
    <row r="104" spans="2:12" ht="15" customHeight="1" thickBot="1">
      <c r="B104" s="93" t="s">
        <v>422</v>
      </c>
      <c r="C104" s="93"/>
      <c r="D104" s="93"/>
      <c r="E104" s="93"/>
      <c r="F104" s="93"/>
      <c r="G104" s="93"/>
      <c r="H104" s="94">
        <f>SUM(H101:H103)</f>
        <v>1756543141</v>
      </c>
      <c r="I104" s="95"/>
      <c r="J104" s="94">
        <v>5621535154</v>
      </c>
      <c r="K104" s="94">
        <f>SUM(K101:K103)</f>
        <v>6210873063</v>
      </c>
      <c r="L104" s="94">
        <v>5621535154</v>
      </c>
    </row>
    <row r="105" spans="2:12" ht="15" customHeight="1" thickTop="1">
      <c r="B105" s="93"/>
      <c r="C105" s="93"/>
      <c r="D105" s="93"/>
      <c r="E105" s="93"/>
      <c r="F105" s="93"/>
      <c r="G105" s="93"/>
      <c r="H105" s="95"/>
      <c r="I105" s="95"/>
      <c r="J105" s="95"/>
      <c r="K105" s="95"/>
      <c r="L105" s="95"/>
    </row>
    <row r="106" spans="2:12" ht="15" customHeight="1">
      <c r="B106" s="93"/>
      <c r="C106" s="93"/>
      <c r="D106" s="93"/>
      <c r="E106" s="93"/>
      <c r="F106" s="93"/>
      <c r="G106" s="93"/>
      <c r="H106" s="95"/>
      <c r="I106" s="95"/>
      <c r="J106" s="95"/>
      <c r="K106" s="95"/>
      <c r="L106" s="95"/>
    </row>
    <row r="107" spans="2:12" ht="15" customHeight="1">
      <c r="B107" s="96" t="s">
        <v>423</v>
      </c>
      <c r="C107" s="97"/>
      <c r="D107" s="97"/>
      <c r="E107" s="97"/>
      <c r="F107" s="97"/>
      <c r="G107" s="97"/>
      <c r="H107" s="88" t="s">
        <v>416</v>
      </c>
      <c r="I107" s="89"/>
      <c r="J107" s="88" t="s">
        <v>417</v>
      </c>
      <c r="K107" s="88" t="s">
        <v>418</v>
      </c>
      <c r="L107" s="88" t="s">
        <v>417</v>
      </c>
    </row>
    <row r="108" spans="2:12" ht="15" customHeight="1">
      <c r="B108" s="98" t="s">
        <v>424</v>
      </c>
      <c r="C108" s="98"/>
      <c r="D108" s="98"/>
      <c r="E108" s="98"/>
      <c r="F108" s="93"/>
      <c r="G108" s="93"/>
      <c r="H108" s="91">
        <v>24750000</v>
      </c>
      <c r="I108" s="99"/>
      <c r="J108" s="100"/>
      <c r="K108" s="91">
        <v>24750000</v>
      </c>
      <c r="L108" s="100"/>
    </row>
    <row r="109" spans="2:12" ht="15" customHeight="1">
      <c r="B109" s="98" t="s">
        <v>425</v>
      </c>
      <c r="C109" s="98"/>
      <c r="D109" s="98"/>
      <c r="E109" s="98"/>
      <c r="F109" s="93"/>
      <c r="G109" s="93"/>
      <c r="I109" s="91"/>
      <c r="J109" s="91"/>
      <c r="K109" s="91">
        <v>32000000</v>
      </c>
      <c r="L109" s="91"/>
    </row>
    <row r="110" spans="2:12" ht="15" customHeight="1">
      <c r="B110" s="98" t="s">
        <v>426</v>
      </c>
      <c r="C110" s="98"/>
      <c r="D110" s="98"/>
      <c r="E110" s="98"/>
      <c r="F110" s="93"/>
      <c r="G110" s="93"/>
      <c r="H110" s="91">
        <v>2310000</v>
      </c>
      <c r="I110" s="91"/>
      <c r="J110" s="91"/>
      <c r="K110" s="91">
        <v>2860000</v>
      </c>
      <c r="L110" s="91"/>
    </row>
    <row r="111" spans="2:12" ht="15" customHeight="1" thickBot="1">
      <c r="B111" s="93" t="s">
        <v>422</v>
      </c>
      <c r="C111" s="93"/>
      <c r="D111" s="93"/>
      <c r="E111" s="93"/>
      <c r="F111" s="93"/>
      <c r="G111" s="93"/>
      <c r="H111" s="94">
        <f>SUM(H108:H110)</f>
        <v>27060000</v>
      </c>
      <c r="I111" s="95"/>
      <c r="J111" s="94">
        <v>110000000</v>
      </c>
      <c r="K111" s="94">
        <f>SUM(K108:K110)</f>
        <v>59610000</v>
      </c>
      <c r="L111" s="94">
        <v>110000000</v>
      </c>
    </row>
    <row r="112" spans="2:12" ht="15" customHeight="1" thickTop="1">
      <c r="B112" s="93"/>
      <c r="C112" s="93"/>
      <c r="D112" s="93"/>
      <c r="E112" s="93"/>
      <c r="F112" s="93"/>
      <c r="G112" s="93"/>
      <c r="H112" s="95"/>
      <c r="I112" s="95"/>
      <c r="J112" s="95"/>
      <c r="K112" s="95"/>
      <c r="L112" s="95"/>
    </row>
    <row r="113" spans="2:12" ht="15" customHeight="1">
      <c r="B113" s="93"/>
      <c r="C113" s="93"/>
      <c r="D113" s="93"/>
      <c r="E113" s="93"/>
      <c r="F113" s="93"/>
      <c r="G113" s="93"/>
      <c r="H113" s="95"/>
      <c r="I113" s="95"/>
      <c r="J113" s="95"/>
      <c r="K113" s="95"/>
      <c r="L113" s="95"/>
    </row>
    <row r="114" spans="2:12" ht="15" customHeight="1">
      <c r="B114" s="101" t="s">
        <v>427</v>
      </c>
      <c r="C114" s="101"/>
      <c r="D114" s="93"/>
      <c r="E114" s="93"/>
      <c r="F114" s="93"/>
      <c r="G114" s="93"/>
      <c r="H114" s="88" t="s">
        <v>416</v>
      </c>
      <c r="I114" s="89"/>
      <c r="J114" s="88" t="s">
        <v>417</v>
      </c>
      <c r="K114" s="88" t="s">
        <v>418</v>
      </c>
      <c r="L114" s="95"/>
    </row>
    <row r="115" spans="2:12" ht="12.75">
      <c r="B115" s="102" t="s">
        <v>428</v>
      </c>
      <c r="C115" s="102"/>
      <c r="D115" s="102"/>
      <c r="E115" s="103"/>
      <c r="F115" s="103"/>
      <c r="G115" s="103"/>
      <c r="H115" s="104">
        <v>594396269</v>
      </c>
      <c r="I115" s="104"/>
      <c r="J115" s="104"/>
      <c r="K115" s="104">
        <v>594396269</v>
      </c>
      <c r="L115" s="95"/>
    </row>
    <row r="116" spans="2:12" ht="15" customHeight="1" thickBot="1">
      <c r="B116" s="93" t="s">
        <v>422</v>
      </c>
      <c r="C116" s="93"/>
      <c r="D116" s="93"/>
      <c r="E116" s="93"/>
      <c r="F116" s="93"/>
      <c r="G116" s="93"/>
      <c r="H116" s="94">
        <f>SUM(H115)</f>
        <v>594396269</v>
      </c>
      <c r="I116" s="95"/>
      <c r="J116" s="94"/>
      <c r="K116" s="94">
        <f>SUM(K115)</f>
        <v>594396269</v>
      </c>
      <c r="L116" s="95"/>
    </row>
    <row r="117" spans="2:12" ht="15" customHeight="1" thickTop="1">
      <c r="B117" s="93"/>
      <c r="C117" s="93"/>
      <c r="D117" s="93"/>
      <c r="E117" s="93"/>
      <c r="F117" s="93"/>
      <c r="G117" s="93"/>
      <c r="H117" s="95"/>
      <c r="I117" s="95"/>
      <c r="J117" s="95"/>
      <c r="K117" s="95"/>
      <c r="L117" s="95"/>
    </row>
    <row r="118" spans="2:12" ht="15" customHeight="1">
      <c r="B118" s="93"/>
      <c r="C118" s="93"/>
      <c r="D118" s="93"/>
      <c r="E118" s="93"/>
      <c r="F118" s="93"/>
      <c r="G118" s="93"/>
      <c r="H118" s="95"/>
      <c r="I118" s="95"/>
      <c r="J118" s="95"/>
      <c r="K118" s="95"/>
      <c r="L118" s="95"/>
    </row>
    <row r="119" spans="2:12" ht="15" customHeight="1">
      <c r="B119" s="87" t="s">
        <v>429</v>
      </c>
      <c r="C119" s="87"/>
      <c r="D119" s="87"/>
      <c r="E119" s="87"/>
      <c r="F119" s="87"/>
      <c r="G119" s="87"/>
      <c r="H119" s="88" t="s">
        <v>416</v>
      </c>
      <c r="I119" s="89"/>
      <c r="J119" s="88" t="s">
        <v>417</v>
      </c>
      <c r="K119" s="88" t="s">
        <v>418</v>
      </c>
      <c r="L119" s="88" t="s">
        <v>417</v>
      </c>
    </row>
    <row r="120" spans="2:12" ht="15" customHeight="1">
      <c r="B120" s="105" t="s">
        <v>430</v>
      </c>
      <c r="C120" s="105"/>
      <c r="D120" s="106"/>
      <c r="E120" s="106"/>
      <c r="F120" s="106"/>
      <c r="G120" s="106"/>
      <c r="H120" s="91">
        <v>38481334082</v>
      </c>
      <c r="I120" s="91"/>
      <c r="J120" s="91">
        <v>65339913795</v>
      </c>
      <c r="K120" s="91">
        <v>69433446019</v>
      </c>
      <c r="L120" s="91">
        <v>65339913795</v>
      </c>
    </row>
    <row r="121" spans="2:12" ht="15" customHeight="1">
      <c r="B121" s="98" t="s">
        <v>431</v>
      </c>
      <c r="C121" s="98"/>
      <c r="D121" s="106"/>
      <c r="E121" s="106"/>
      <c r="F121" s="106"/>
      <c r="G121" s="106"/>
      <c r="H121" s="91">
        <v>19669436330</v>
      </c>
      <c r="I121" s="91"/>
      <c r="J121" s="91">
        <v>13534904505</v>
      </c>
      <c r="K121" s="91">
        <v>24645323189</v>
      </c>
      <c r="L121" s="91">
        <v>13534904505</v>
      </c>
    </row>
    <row r="122" spans="2:12" ht="15" customHeight="1">
      <c r="B122" s="106" t="s">
        <v>432</v>
      </c>
      <c r="C122" s="106"/>
      <c r="D122" s="106"/>
      <c r="E122" s="106"/>
      <c r="F122" s="106"/>
      <c r="G122" s="106"/>
      <c r="H122" s="91">
        <v>65140711408</v>
      </c>
      <c r="I122" s="91"/>
      <c r="J122" s="91">
        <v>35247069866</v>
      </c>
      <c r="K122" s="91">
        <v>21054547397</v>
      </c>
      <c r="L122" s="91">
        <v>35247069866</v>
      </c>
    </row>
    <row r="123" spans="2:12" ht="15" customHeight="1" thickBot="1">
      <c r="B123" s="93" t="s">
        <v>422</v>
      </c>
      <c r="C123" s="93"/>
      <c r="D123" s="93"/>
      <c r="E123" s="93"/>
      <c r="F123" s="93"/>
      <c r="G123" s="93"/>
      <c r="H123" s="94">
        <f>SUM(H120:H122)</f>
        <v>123291481820</v>
      </c>
      <c r="I123" s="95"/>
      <c r="J123" s="94">
        <v>114121888166</v>
      </c>
      <c r="K123" s="94">
        <f>SUM(K120:K122)</f>
        <v>115133316605</v>
      </c>
      <c r="L123" s="94">
        <v>114121888166</v>
      </c>
    </row>
    <row r="124" spans="2:12" ht="15" customHeight="1" thickTop="1">
      <c r="B124" s="93"/>
      <c r="C124" s="93"/>
      <c r="D124" s="93"/>
      <c r="E124" s="93"/>
      <c r="F124" s="93"/>
      <c r="G124" s="93"/>
      <c r="H124" s="95"/>
      <c r="I124" s="95"/>
      <c r="J124" s="95"/>
      <c r="K124" s="95"/>
      <c r="L124" s="95"/>
    </row>
    <row r="125" spans="2:12" ht="9" customHeight="1">
      <c r="B125" s="93"/>
      <c r="C125" s="93"/>
      <c r="D125" s="93"/>
      <c r="E125" s="93"/>
      <c r="F125" s="93"/>
      <c r="G125" s="93"/>
      <c r="H125" s="95"/>
      <c r="I125" s="95"/>
      <c r="J125" s="95"/>
      <c r="K125" s="95"/>
      <c r="L125" s="95"/>
    </row>
    <row r="126" spans="2:12" ht="15" customHeight="1">
      <c r="B126" s="87" t="s">
        <v>433</v>
      </c>
      <c r="C126" s="97"/>
      <c r="D126" s="97"/>
      <c r="E126" s="97"/>
      <c r="F126" s="97"/>
      <c r="G126" s="97"/>
      <c r="H126" s="88" t="s">
        <v>416</v>
      </c>
      <c r="I126" s="89"/>
      <c r="J126" s="88" t="s">
        <v>434</v>
      </c>
      <c r="K126" s="88" t="s">
        <v>418</v>
      </c>
      <c r="L126" s="88" t="s">
        <v>434</v>
      </c>
    </row>
    <row r="127" spans="2:12" ht="15" customHeight="1">
      <c r="B127" s="98" t="s">
        <v>435</v>
      </c>
      <c r="C127" s="98"/>
      <c r="D127" s="98"/>
      <c r="E127" s="107"/>
      <c r="F127" s="107"/>
      <c r="G127" s="107"/>
      <c r="H127" s="91">
        <v>8900466780</v>
      </c>
      <c r="I127" s="91"/>
      <c r="J127" s="91">
        <v>5426180612</v>
      </c>
      <c r="K127" s="91">
        <v>6780090805</v>
      </c>
      <c r="L127" s="91">
        <v>5426180612</v>
      </c>
    </row>
    <row r="128" spans="2:12" ht="15" customHeight="1">
      <c r="B128" s="108" t="s">
        <v>436</v>
      </c>
      <c r="C128" s="93"/>
      <c r="D128" s="93"/>
      <c r="E128" s="93"/>
      <c r="F128" s="93"/>
      <c r="G128" s="93"/>
      <c r="H128" s="91">
        <v>2825030514</v>
      </c>
      <c r="I128" s="91"/>
      <c r="J128" s="91">
        <v>0</v>
      </c>
      <c r="K128" s="91">
        <v>6526797104</v>
      </c>
      <c r="L128" s="91">
        <v>0</v>
      </c>
    </row>
    <row r="129" spans="2:12" ht="15" customHeight="1" thickBot="1">
      <c r="B129" s="93" t="s">
        <v>422</v>
      </c>
      <c r="C129" s="93"/>
      <c r="D129" s="93"/>
      <c r="E129" s="93"/>
      <c r="F129" s="93"/>
      <c r="G129" s="93"/>
      <c r="H129" s="94">
        <f>SUM(H127:H128)</f>
        <v>11725497294</v>
      </c>
      <c r="I129" s="95"/>
      <c r="J129" s="94">
        <v>5426180612</v>
      </c>
      <c r="K129" s="94">
        <f>SUM(K127:K128)</f>
        <v>13306887909</v>
      </c>
      <c r="L129" s="94">
        <v>5426180612</v>
      </c>
    </row>
    <row r="130" spans="2:12" ht="15" customHeight="1" thickTop="1">
      <c r="B130" s="93"/>
      <c r="C130" s="93"/>
      <c r="D130" s="93"/>
      <c r="E130" s="93"/>
      <c r="F130" s="93"/>
      <c r="G130" s="93"/>
      <c r="H130" s="95"/>
      <c r="I130" s="95"/>
      <c r="J130" s="95"/>
      <c r="K130" s="95"/>
      <c r="L130" s="95"/>
    </row>
    <row r="131" spans="2:12" ht="15" customHeight="1">
      <c r="B131" s="101" t="s">
        <v>437</v>
      </c>
      <c r="C131" s="101"/>
      <c r="D131" s="93"/>
      <c r="E131" s="93"/>
      <c r="F131" s="93"/>
      <c r="G131" s="93"/>
      <c r="H131" s="95"/>
      <c r="I131" s="95"/>
      <c r="J131" s="95"/>
      <c r="K131" s="95"/>
      <c r="L131" s="95"/>
    </row>
    <row r="132" spans="2:12" ht="15" customHeight="1">
      <c r="B132" s="93"/>
      <c r="E132" s="109" t="s">
        <v>438</v>
      </c>
      <c r="F132" s="109"/>
      <c r="G132" s="109"/>
      <c r="H132" s="110" t="s">
        <v>439</v>
      </c>
      <c r="I132" s="110"/>
      <c r="J132" s="95" t="s">
        <v>422</v>
      </c>
      <c r="K132" s="95" t="s">
        <v>422</v>
      </c>
      <c r="L132" s="95" t="s">
        <v>422</v>
      </c>
    </row>
    <row r="133" spans="2:12" s="111" customFormat="1" ht="15" customHeight="1">
      <c r="B133" s="97"/>
      <c r="E133" s="112" t="s">
        <v>440</v>
      </c>
      <c r="F133" s="112"/>
      <c r="G133" s="112"/>
      <c r="H133" s="113" t="s">
        <v>441</v>
      </c>
      <c r="I133" s="113"/>
      <c r="J133" s="114"/>
      <c r="K133" s="114"/>
      <c r="L133" s="114"/>
    </row>
    <row r="134" spans="2:12" ht="15" customHeight="1">
      <c r="B134" s="115" t="s">
        <v>442</v>
      </c>
      <c r="C134" s="106"/>
      <c r="E134" s="106"/>
      <c r="F134" s="106"/>
      <c r="G134" s="106"/>
      <c r="H134" s="95"/>
      <c r="I134" s="95"/>
      <c r="J134" s="95"/>
      <c r="K134" s="95"/>
      <c r="L134" s="95"/>
    </row>
    <row r="135" spans="2:12" ht="15" customHeight="1">
      <c r="B135" s="106" t="s">
        <v>443</v>
      </c>
      <c r="E135" s="116">
        <v>1793514696</v>
      </c>
      <c r="F135" s="116"/>
      <c r="G135" s="116"/>
      <c r="H135" s="91">
        <v>808489568</v>
      </c>
      <c r="I135" s="91"/>
      <c r="J135" s="95">
        <v>2317486689</v>
      </c>
      <c r="K135" s="95">
        <f>+E135+H135</f>
        <v>2602004264</v>
      </c>
      <c r="L135" s="95">
        <v>2841458682</v>
      </c>
    </row>
    <row r="136" spans="2:12" ht="15" customHeight="1">
      <c r="B136" s="106" t="s">
        <v>444</v>
      </c>
      <c r="E136" s="116">
        <v>0</v>
      </c>
      <c r="F136" s="116"/>
      <c r="G136" s="116"/>
      <c r="H136" s="91">
        <v>11545500</v>
      </c>
      <c r="I136" s="91"/>
      <c r="J136" s="95">
        <v>0</v>
      </c>
      <c r="K136" s="95">
        <f>E136+H136</f>
        <v>11545500</v>
      </c>
      <c r="L136" s="95">
        <v>0</v>
      </c>
    </row>
    <row r="137" spans="2:12" ht="15" customHeight="1">
      <c r="B137" s="106" t="s">
        <v>445</v>
      </c>
      <c r="E137" s="116">
        <v>0</v>
      </c>
      <c r="F137" s="116"/>
      <c r="G137" s="116"/>
      <c r="H137" s="91">
        <v>0</v>
      </c>
      <c r="I137" s="91"/>
      <c r="J137" s="95">
        <v>0</v>
      </c>
      <c r="K137" s="95">
        <f t="shared" ref="K137:K138" si="0">E137+H137</f>
        <v>0</v>
      </c>
      <c r="L137" s="95">
        <v>0</v>
      </c>
    </row>
    <row r="138" spans="2:12" ht="15" customHeight="1">
      <c r="B138" s="106" t="s">
        <v>446</v>
      </c>
      <c r="E138" s="116">
        <v>0</v>
      </c>
      <c r="F138" s="116"/>
      <c r="G138" s="116"/>
      <c r="H138" s="91"/>
      <c r="I138" s="91"/>
      <c r="J138" s="95">
        <v>0</v>
      </c>
      <c r="K138" s="95">
        <f t="shared" si="0"/>
        <v>0</v>
      </c>
      <c r="L138" s="95">
        <v>0</v>
      </c>
    </row>
    <row r="139" spans="2:12" ht="15" customHeight="1">
      <c r="B139" s="106" t="s">
        <v>447</v>
      </c>
      <c r="E139" s="116">
        <v>0</v>
      </c>
      <c r="F139" s="116"/>
      <c r="G139" s="116"/>
      <c r="I139" s="91"/>
    </row>
    <row r="140" spans="2:12" ht="15" customHeight="1">
      <c r="B140" s="115" t="s">
        <v>448</v>
      </c>
      <c r="E140" s="117">
        <f>E135+E136+E137-E138-E139</f>
        <v>1793514696</v>
      </c>
      <c r="F140" s="118"/>
      <c r="G140" s="118"/>
      <c r="H140" s="117">
        <f>H135+H136+H137-H138-H139</f>
        <v>820035068</v>
      </c>
      <c r="I140" s="118"/>
      <c r="J140" s="117">
        <v>2317486689</v>
      </c>
      <c r="K140" s="117">
        <f>K135+K136+K137-K138-K139</f>
        <v>2613549764</v>
      </c>
      <c r="L140" s="117">
        <v>2841458682</v>
      </c>
    </row>
    <row r="141" spans="2:12" ht="15" customHeight="1">
      <c r="B141" s="115" t="s">
        <v>449</v>
      </c>
      <c r="C141" s="118"/>
      <c r="E141" s="118"/>
      <c r="F141" s="118"/>
      <c r="G141" s="118"/>
      <c r="H141" s="95"/>
      <c r="I141" s="95"/>
      <c r="J141" s="95"/>
      <c r="K141" s="95"/>
      <c r="L141" s="95"/>
    </row>
    <row r="142" spans="2:12" ht="15" customHeight="1">
      <c r="B142" s="106" t="s">
        <v>443</v>
      </c>
      <c r="E142" s="116">
        <v>1793514696</v>
      </c>
      <c r="F142" s="116"/>
      <c r="G142" s="116"/>
      <c r="H142" s="91">
        <v>548092210</v>
      </c>
      <c r="I142" s="91"/>
      <c r="J142" s="91">
        <v>2000740925</v>
      </c>
      <c r="K142" s="91">
        <f>E142+H142</f>
        <v>2341606906</v>
      </c>
      <c r="L142" s="91">
        <v>2520299200</v>
      </c>
    </row>
    <row r="143" spans="2:12" ht="15" customHeight="1">
      <c r="B143" s="106" t="s">
        <v>450</v>
      </c>
      <c r="E143" s="116"/>
      <c r="F143" s="116"/>
      <c r="G143" s="116"/>
      <c r="H143" s="91"/>
      <c r="I143" s="91"/>
      <c r="J143" s="91">
        <v>132368616</v>
      </c>
      <c r="K143" s="91">
        <f>E143+H143</f>
        <v>0</v>
      </c>
      <c r="L143" s="91">
        <v>134575472</v>
      </c>
    </row>
    <row r="144" spans="2:12" ht="15" customHeight="1">
      <c r="B144" s="106" t="s">
        <v>446</v>
      </c>
      <c r="C144" s="116"/>
      <c r="E144" s="116"/>
      <c r="F144" s="116"/>
      <c r="G144" s="116"/>
      <c r="H144" s="91"/>
      <c r="I144" s="91"/>
      <c r="J144" s="91">
        <v>0</v>
      </c>
      <c r="K144" s="91">
        <f>E144+H144</f>
        <v>0</v>
      </c>
      <c r="L144" s="91">
        <v>0</v>
      </c>
    </row>
    <row r="145" spans="2:12" ht="15" customHeight="1">
      <c r="B145" s="106" t="s">
        <v>447</v>
      </c>
      <c r="C145" s="116"/>
      <c r="E145" s="116"/>
      <c r="F145" s="116"/>
      <c r="G145" s="116"/>
      <c r="H145" s="91"/>
      <c r="I145" s="91"/>
      <c r="J145" s="91">
        <v>0</v>
      </c>
      <c r="K145" s="91">
        <v>0</v>
      </c>
      <c r="L145" s="91">
        <v>0</v>
      </c>
    </row>
    <row r="146" spans="2:12" ht="15" customHeight="1">
      <c r="B146" s="115" t="s">
        <v>448</v>
      </c>
      <c r="E146" s="117">
        <f>E142+E143</f>
        <v>1793514696</v>
      </c>
      <c r="F146" s="118"/>
      <c r="G146" s="118"/>
      <c r="H146" s="117">
        <f>H142+H143-H144</f>
        <v>548092210</v>
      </c>
      <c r="I146" s="117">
        <v>0</v>
      </c>
      <c r="J146" s="117">
        <v>2133109541</v>
      </c>
      <c r="K146" s="117">
        <f>K142+K143-K144</f>
        <v>2341606906</v>
      </c>
      <c r="L146" s="117">
        <v>2654874672</v>
      </c>
    </row>
    <row r="147" spans="2:12" ht="15" customHeight="1">
      <c r="B147" s="115" t="s">
        <v>451</v>
      </c>
      <c r="C147" s="118"/>
      <c r="E147" s="118"/>
      <c r="F147" s="118"/>
      <c r="G147" s="118"/>
      <c r="H147" s="95"/>
      <c r="I147" s="95"/>
      <c r="J147" s="95"/>
      <c r="K147" s="95"/>
      <c r="L147" s="95"/>
    </row>
    <row r="148" spans="2:12" ht="15" customHeight="1">
      <c r="B148" s="106" t="s">
        <v>443</v>
      </c>
      <c r="E148" s="116"/>
      <c r="F148" s="116"/>
      <c r="G148" s="116"/>
      <c r="H148" s="91"/>
      <c r="I148" s="91"/>
      <c r="J148" s="91">
        <v>316745764</v>
      </c>
      <c r="K148" s="119"/>
      <c r="L148" s="91">
        <v>321159482</v>
      </c>
    </row>
    <row r="149" spans="2:12" ht="15" customHeight="1" thickBot="1">
      <c r="B149" s="115" t="s">
        <v>448</v>
      </c>
      <c r="E149" s="120">
        <f>E140-E146</f>
        <v>0</v>
      </c>
      <c r="F149" s="118"/>
      <c r="G149" s="118"/>
      <c r="H149" s="120">
        <f>H140-H146</f>
        <v>271942858</v>
      </c>
      <c r="I149" s="120">
        <v>0</v>
      </c>
      <c r="J149" s="120">
        <v>184377148</v>
      </c>
      <c r="K149" s="120">
        <f>E149+H149</f>
        <v>271942858</v>
      </c>
      <c r="L149" s="94">
        <v>186584010</v>
      </c>
    </row>
    <row r="150" spans="2:12" ht="15" customHeight="1" thickTop="1">
      <c r="B150" s="101" t="s">
        <v>452</v>
      </c>
      <c r="C150" s="101"/>
      <c r="D150" s="93"/>
      <c r="E150" s="93"/>
      <c r="F150" s="93"/>
      <c r="G150" s="93"/>
      <c r="H150" s="95"/>
      <c r="I150" s="95"/>
      <c r="J150" s="95"/>
      <c r="K150" s="95"/>
      <c r="L150" s="95"/>
    </row>
    <row r="151" spans="2:12" ht="15" customHeight="1">
      <c r="B151" s="121"/>
      <c r="C151" s="122"/>
      <c r="D151" s="122"/>
      <c r="E151" s="122"/>
      <c r="F151" s="122"/>
      <c r="G151" s="122"/>
      <c r="H151" s="88" t="s">
        <v>416</v>
      </c>
      <c r="I151" s="123"/>
      <c r="J151" s="124" t="s">
        <v>434</v>
      </c>
      <c r="K151" s="124" t="s">
        <v>418</v>
      </c>
      <c r="L151" s="124" t="s">
        <v>434</v>
      </c>
    </row>
    <row r="152" spans="2:12" ht="15" customHeight="1">
      <c r="B152" s="105" t="s">
        <v>453</v>
      </c>
      <c r="C152" s="105"/>
      <c r="D152" s="93"/>
      <c r="E152" s="93"/>
      <c r="F152" s="93"/>
      <c r="G152" s="93"/>
      <c r="H152" s="95"/>
      <c r="I152" s="95"/>
      <c r="J152" s="95"/>
      <c r="K152" s="95"/>
      <c r="L152" s="95"/>
    </row>
    <row r="153" spans="2:12" ht="15" customHeight="1">
      <c r="B153" s="98" t="s">
        <v>454</v>
      </c>
      <c r="C153" s="98"/>
      <c r="D153" s="98"/>
      <c r="E153" s="107"/>
      <c r="F153" s="107"/>
      <c r="G153" s="107"/>
      <c r="H153" s="91">
        <v>38108680000</v>
      </c>
      <c r="I153" s="91"/>
      <c r="J153" s="91">
        <v>35738600000</v>
      </c>
      <c r="K153" s="91">
        <v>38108680000</v>
      </c>
      <c r="L153" s="91">
        <v>35738600000</v>
      </c>
    </row>
    <row r="154" spans="2:12" ht="15" customHeight="1" thickBot="1">
      <c r="B154" s="93" t="s">
        <v>422</v>
      </c>
      <c r="C154" s="93"/>
      <c r="D154" s="93"/>
      <c r="E154" s="93"/>
      <c r="F154" s="93"/>
      <c r="G154" s="93"/>
      <c r="H154" s="94">
        <f>SUM(H153)</f>
        <v>38108680000</v>
      </c>
      <c r="I154" s="95"/>
      <c r="J154" s="94">
        <v>35738600000</v>
      </c>
      <c r="K154" s="94">
        <v>38108680000</v>
      </c>
      <c r="L154" s="94">
        <v>35738600000</v>
      </c>
    </row>
    <row r="155" spans="2:12" ht="15" customHeight="1" thickTop="1">
      <c r="B155" s="93"/>
      <c r="C155" s="93"/>
      <c r="D155" s="93"/>
      <c r="E155" s="93"/>
      <c r="F155" s="93"/>
      <c r="G155" s="93"/>
      <c r="H155" s="95"/>
      <c r="I155" s="95"/>
      <c r="J155" s="95"/>
      <c r="K155" s="95"/>
      <c r="L155" s="95"/>
    </row>
    <row r="156" spans="2:12" ht="15" customHeight="1">
      <c r="B156" s="115" t="s">
        <v>455</v>
      </c>
      <c r="C156" s="93"/>
      <c r="D156" s="93"/>
      <c r="E156" s="93"/>
      <c r="F156" s="93"/>
      <c r="G156" s="93"/>
      <c r="H156" s="95"/>
      <c r="I156" s="95"/>
      <c r="J156" s="95"/>
      <c r="K156" s="95"/>
      <c r="L156" s="95"/>
    </row>
    <row r="157" spans="2:12" ht="15" customHeight="1">
      <c r="B157" s="87"/>
      <c r="C157" s="97"/>
      <c r="D157" s="97"/>
      <c r="E157" s="97"/>
      <c r="F157" s="97"/>
      <c r="G157" s="97"/>
      <c r="H157" s="88" t="s">
        <v>416</v>
      </c>
      <c r="I157" s="89"/>
      <c r="J157" s="88" t="s">
        <v>434</v>
      </c>
      <c r="K157" s="88" t="s">
        <v>418</v>
      </c>
      <c r="L157" s="88" t="s">
        <v>434</v>
      </c>
    </row>
    <row r="158" spans="2:12" ht="15" customHeight="1">
      <c r="B158" s="106" t="s">
        <v>456</v>
      </c>
      <c r="C158" s="93"/>
      <c r="D158" s="93"/>
      <c r="E158" s="93"/>
      <c r="F158" s="93"/>
      <c r="G158" s="93"/>
      <c r="H158" s="95"/>
      <c r="I158" s="95"/>
      <c r="J158" s="95"/>
      <c r="K158" s="95"/>
      <c r="L158" s="95"/>
    </row>
    <row r="159" spans="2:12" ht="15" customHeight="1">
      <c r="B159" s="98" t="s">
        <v>457</v>
      </c>
      <c r="C159" s="98"/>
      <c r="D159" s="98"/>
      <c r="E159" s="107"/>
      <c r="F159" s="107"/>
      <c r="G159" s="107"/>
      <c r="H159" s="91">
        <v>770000000</v>
      </c>
      <c r="I159" s="91"/>
      <c r="J159" s="91">
        <v>420000000</v>
      </c>
      <c r="K159" s="91">
        <v>770000000</v>
      </c>
      <c r="L159" s="91">
        <v>420000000</v>
      </c>
    </row>
    <row r="160" spans="2:12" ht="15" customHeight="1" thickBot="1">
      <c r="B160" s="93" t="s">
        <v>422</v>
      </c>
      <c r="C160" s="93"/>
      <c r="D160" s="93"/>
      <c r="E160" s="93"/>
      <c r="F160" s="93"/>
      <c r="G160" s="93"/>
      <c r="H160" s="94">
        <f>SUM(H159:H159)</f>
        <v>770000000</v>
      </c>
      <c r="I160" s="95"/>
      <c r="J160" s="94">
        <v>1617000000</v>
      </c>
      <c r="K160" s="94">
        <v>770000000</v>
      </c>
      <c r="L160" s="94">
        <v>1617000000</v>
      </c>
    </row>
    <row r="161" spans="2:12" ht="15" customHeight="1" thickTop="1">
      <c r="B161" s="93"/>
      <c r="C161" s="93"/>
      <c r="D161" s="93"/>
      <c r="E161" s="93"/>
      <c r="F161" s="93"/>
      <c r="G161" s="93"/>
      <c r="H161" s="95"/>
      <c r="I161" s="95"/>
      <c r="J161" s="95"/>
      <c r="K161" s="95"/>
      <c r="L161" s="95"/>
    </row>
    <row r="162" spans="2:12" ht="15" customHeight="1">
      <c r="B162" s="101" t="s">
        <v>458</v>
      </c>
      <c r="C162" s="101"/>
      <c r="D162" s="93"/>
      <c r="E162" s="93"/>
      <c r="F162" s="93"/>
      <c r="G162" s="93"/>
      <c r="H162" s="95"/>
      <c r="I162" s="95"/>
      <c r="J162" s="95"/>
      <c r="K162" s="95"/>
      <c r="L162" s="95"/>
    </row>
    <row r="163" spans="2:12" ht="15" customHeight="1">
      <c r="B163" s="125" t="s">
        <v>459</v>
      </c>
      <c r="C163" s="125"/>
      <c r="D163" s="97"/>
      <c r="E163" s="97"/>
      <c r="F163" s="97"/>
      <c r="G163" s="97"/>
      <c r="H163" s="88" t="s">
        <v>416</v>
      </c>
      <c r="I163" s="89"/>
      <c r="J163" s="88" t="s">
        <v>434</v>
      </c>
      <c r="K163" s="88" t="s">
        <v>418</v>
      </c>
      <c r="L163" s="88" t="s">
        <v>434</v>
      </c>
    </row>
    <row r="164" spans="2:12" ht="16.5" customHeight="1">
      <c r="B164" s="102" t="s">
        <v>460</v>
      </c>
      <c r="C164" s="105"/>
      <c r="D164" s="93"/>
      <c r="E164" s="93"/>
      <c r="F164" s="93"/>
      <c r="G164" s="93"/>
      <c r="H164" s="91"/>
      <c r="I164" s="91"/>
      <c r="J164" s="91">
        <v>115000000</v>
      </c>
      <c r="K164" s="91"/>
      <c r="L164" s="91">
        <v>115000000</v>
      </c>
    </row>
    <row r="165" spans="2:12" ht="15" customHeight="1" thickBot="1">
      <c r="B165" s="93" t="s">
        <v>422</v>
      </c>
      <c r="C165" s="93"/>
      <c r="D165" s="93"/>
      <c r="E165" s="93"/>
      <c r="F165" s="93"/>
      <c r="G165" s="93"/>
      <c r="H165" s="94"/>
      <c r="I165" s="95"/>
      <c r="J165" s="94">
        <v>115000000</v>
      </c>
      <c r="K165" s="94"/>
      <c r="L165" s="94">
        <v>115000000</v>
      </c>
    </row>
    <row r="166" spans="2:12" ht="15" customHeight="1" thickTop="1">
      <c r="B166" s="93"/>
      <c r="C166" s="93"/>
      <c r="D166" s="93"/>
      <c r="E166" s="93"/>
      <c r="F166" s="93"/>
      <c r="G166" s="93"/>
      <c r="H166" s="95"/>
      <c r="I166" s="95"/>
      <c r="J166" s="95"/>
      <c r="K166" s="95"/>
      <c r="L166" s="95"/>
    </row>
    <row r="167" spans="2:12" ht="15" customHeight="1">
      <c r="B167" s="101" t="s">
        <v>461</v>
      </c>
      <c r="C167" s="101"/>
      <c r="D167" s="93"/>
      <c r="E167" s="93"/>
      <c r="F167" s="93"/>
      <c r="G167" s="93"/>
      <c r="H167" s="95"/>
      <c r="I167" s="95"/>
      <c r="J167" s="95"/>
      <c r="K167" s="95"/>
      <c r="L167" s="95"/>
    </row>
    <row r="168" spans="2:12" ht="15" customHeight="1">
      <c r="B168" s="87"/>
      <c r="C168" s="97"/>
      <c r="D168" s="97"/>
      <c r="E168" s="97"/>
      <c r="F168" s="97"/>
      <c r="G168" s="97"/>
      <c r="H168" s="88" t="s">
        <v>416</v>
      </c>
      <c r="I168" s="89"/>
      <c r="J168" s="88" t="s">
        <v>434</v>
      </c>
      <c r="K168" s="88" t="s">
        <v>418</v>
      </c>
      <c r="L168" s="88" t="s">
        <v>434</v>
      </c>
    </row>
    <row r="169" spans="2:12" ht="15" customHeight="1">
      <c r="B169" s="98" t="s">
        <v>462</v>
      </c>
      <c r="C169" s="98"/>
      <c r="D169" s="98"/>
      <c r="E169" s="107"/>
      <c r="F169" s="107"/>
      <c r="G169" s="107"/>
      <c r="H169" s="91">
        <v>2145493950</v>
      </c>
      <c r="I169" s="91"/>
      <c r="J169" s="91">
        <v>535781392</v>
      </c>
      <c r="K169" s="91">
        <v>5839193772</v>
      </c>
      <c r="L169" s="91">
        <v>535781392</v>
      </c>
    </row>
    <row r="170" spans="2:12" ht="15" customHeight="1">
      <c r="B170" s="98" t="s">
        <v>463</v>
      </c>
      <c r="C170" s="98"/>
      <c r="D170" s="98"/>
      <c r="E170" s="107"/>
      <c r="F170" s="107"/>
      <c r="G170" s="107"/>
      <c r="H170" s="91">
        <v>675603332</v>
      </c>
      <c r="I170" s="91"/>
      <c r="J170" s="91">
        <v>321435000</v>
      </c>
      <c r="K170" s="91">
        <v>687603332</v>
      </c>
      <c r="L170" s="91">
        <v>321435000</v>
      </c>
    </row>
    <row r="171" spans="2:12" ht="15" customHeight="1">
      <c r="B171" s="98" t="s">
        <v>464</v>
      </c>
      <c r="C171" s="98"/>
      <c r="D171" s="98"/>
      <c r="E171" s="107"/>
      <c r="F171" s="107"/>
      <c r="G171" s="107"/>
      <c r="H171" s="91">
        <v>4363636</v>
      </c>
      <c r="I171" s="91"/>
      <c r="J171" s="91">
        <v>321435000</v>
      </c>
      <c r="K171" s="91">
        <v>0</v>
      </c>
      <c r="L171" s="91">
        <v>321435000</v>
      </c>
    </row>
    <row r="172" spans="2:12" ht="15" customHeight="1" thickBot="1">
      <c r="B172" s="93" t="s">
        <v>422</v>
      </c>
      <c r="C172" s="93"/>
      <c r="D172" s="93"/>
      <c r="E172" s="93"/>
      <c r="F172" s="93"/>
      <c r="G172" s="93"/>
      <c r="H172" s="94">
        <f>SUM(H169:H171)</f>
        <v>2825460918</v>
      </c>
      <c r="I172" s="95"/>
      <c r="J172" s="94">
        <v>1073486392</v>
      </c>
      <c r="K172" s="94">
        <f>SUM(K169:K171)</f>
        <v>6526797104</v>
      </c>
      <c r="L172" s="94">
        <v>1073486392</v>
      </c>
    </row>
    <row r="173" spans="2:12" ht="15" customHeight="1" thickTop="1">
      <c r="B173" s="93"/>
      <c r="C173" s="93"/>
      <c r="D173" s="93"/>
      <c r="E173" s="93"/>
      <c r="F173" s="93"/>
      <c r="G173" s="93"/>
      <c r="H173" s="95"/>
      <c r="I173" s="95"/>
      <c r="J173" s="95"/>
      <c r="K173" s="95"/>
      <c r="L173" s="95"/>
    </row>
    <row r="174" spans="2:12" ht="15" customHeight="1">
      <c r="B174" s="93"/>
      <c r="C174" s="93"/>
      <c r="D174" s="93"/>
      <c r="E174" s="93"/>
      <c r="F174" s="93"/>
      <c r="G174" s="93"/>
      <c r="H174" s="95"/>
      <c r="I174" s="95"/>
      <c r="J174" s="95"/>
      <c r="K174" s="95"/>
      <c r="L174" s="95"/>
    </row>
    <row r="175" spans="2:12" ht="15" customHeight="1">
      <c r="B175" s="101" t="s">
        <v>465</v>
      </c>
      <c r="C175" s="101"/>
      <c r="D175" s="93"/>
      <c r="E175" s="93"/>
      <c r="F175" s="93"/>
      <c r="G175" s="93"/>
      <c r="H175" s="95"/>
      <c r="I175" s="95"/>
      <c r="J175" s="95"/>
      <c r="K175" s="95"/>
      <c r="L175" s="95"/>
    </row>
    <row r="176" spans="2:12" ht="15" customHeight="1">
      <c r="B176" s="87"/>
      <c r="C176" s="97"/>
      <c r="D176" s="97"/>
      <c r="E176" s="97"/>
      <c r="F176" s="97"/>
      <c r="G176" s="97"/>
      <c r="H176" s="88" t="s">
        <v>416</v>
      </c>
      <c r="I176" s="89"/>
      <c r="J176" s="88" t="s">
        <v>434</v>
      </c>
      <c r="K176" s="88" t="s">
        <v>418</v>
      </c>
      <c r="L176" s="88" t="s">
        <v>434</v>
      </c>
    </row>
    <row r="177" spans="2:12" ht="15" customHeight="1">
      <c r="B177" s="98" t="s">
        <v>466</v>
      </c>
      <c r="C177" s="98"/>
      <c r="D177" s="98"/>
      <c r="E177" s="107"/>
      <c r="F177" s="107"/>
      <c r="G177" s="107"/>
      <c r="H177" s="91">
        <v>17859831</v>
      </c>
      <c r="I177" s="91"/>
      <c r="J177" s="91">
        <v>535781392</v>
      </c>
      <c r="K177" s="91">
        <v>17859381</v>
      </c>
      <c r="L177" s="91">
        <v>535781392</v>
      </c>
    </row>
    <row r="178" spans="2:12" ht="15" customHeight="1">
      <c r="B178" s="98" t="s">
        <v>467</v>
      </c>
      <c r="C178" s="98"/>
      <c r="D178" s="98"/>
      <c r="E178" s="107"/>
      <c r="F178" s="107"/>
      <c r="G178" s="107"/>
      <c r="H178" s="91">
        <v>2102529130</v>
      </c>
      <c r="I178" s="91"/>
      <c r="J178" s="91">
        <v>321435000</v>
      </c>
      <c r="K178" s="91">
        <v>1610980130</v>
      </c>
      <c r="L178" s="91">
        <v>321435000</v>
      </c>
    </row>
    <row r="179" spans="2:12" ht="15" customHeight="1" thickBot="1">
      <c r="B179" s="93" t="s">
        <v>422</v>
      </c>
      <c r="C179" s="93"/>
      <c r="D179" s="93"/>
      <c r="E179" s="93"/>
      <c r="F179" s="93"/>
      <c r="G179" s="93"/>
      <c r="H179" s="94">
        <f>SUM(H177:H178)</f>
        <v>2120388961</v>
      </c>
      <c r="I179" s="95"/>
      <c r="J179" s="94">
        <v>1073486392</v>
      </c>
      <c r="K179" s="94">
        <f>SUM(K177:K178)</f>
        <v>1628839511</v>
      </c>
      <c r="L179" s="94">
        <v>1073486392</v>
      </c>
    </row>
    <row r="180" spans="2:12" ht="15" customHeight="1" thickTop="1">
      <c r="B180" s="93"/>
      <c r="C180" s="93"/>
      <c r="D180" s="93"/>
      <c r="E180" s="93"/>
      <c r="F180" s="93"/>
      <c r="G180" s="93"/>
      <c r="H180" s="95"/>
      <c r="I180" s="95"/>
      <c r="J180" s="95"/>
      <c r="K180" s="95"/>
      <c r="L180" s="95"/>
    </row>
    <row r="181" spans="2:12" ht="15" customHeight="1">
      <c r="B181" s="93"/>
      <c r="C181" s="93"/>
      <c r="D181" s="93"/>
      <c r="E181" s="93"/>
      <c r="F181" s="93"/>
      <c r="G181" s="93"/>
      <c r="H181" s="95"/>
      <c r="I181" s="95"/>
      <c r="J181" s="95"/>
      <c r="K181" s="95"/>
      <c r="L181" s="95"/>
    </row>
    <row r="182" spans="2:12" ht="15" customHeight="1">
      <c r="B182" s="115" t="s">
        <v>468</v>
      </c>
      <c r="C182" s="93"/>
      <c r="D182" s="93"/>
      <c r="E182" s="93"/>
      <c r="F182" s="93"/>
      <c r="G182" s="93"/>
      <c r="H182" s="95"/>
      <c r="I182" s="95"/>
      <c r="J182" s="95"/>
      <c r="K182" s="95"/>
      <c r="L182" s="95"/>
    </row>
    <row r="183" spans="2:12" ht="15" customHeight="1">
      <c r="B183" s="87"/>
      <c r="C183" s="97"/>
      <c r="D183" s="97"/>
      <c r="E183" s="97"/>
      <c r="F183" s="97"/>
      <c r="G183" s="97"/>
      <c r="H183" s="88" t="s">
        <v>416</v>
      </c>
      <c r="I183" s="89"/>
      <c r="J183" s="88" t="s">
        <v>434</v>
      </c>
      <c r="K183" s="88" t="s">
        <v>418</v>
      </c>
      <c r="L183" s="88" t="s">
        <v>434</v>
      </c>
    </row>
    <row r="184" spans="2:12" ht="15" customHeight="1">
      <c r="B184" s="115" t="s">
        <v>469</v>
      </c>
      <c r="C184" s="93"/>
      <c r="D184" s="93"/>
      <c r="E184" s="93"/>
      <c r="F184" s="93"/>
      <c r="G184" s="93"/>
      <c r="H184" s="95">
        <f>SUM(H185:H200)</f>
        <v>62462653470</v>
      </c>
      <c r="I184" s="95"/>
      <c r="J184" s="95">
        <v>40440274827</v>
      </c>
      <c r="K184" s="95">
        <f>SUM(K185:K200)</f>
        <v>53784195044</v>
      </c>
      <c r="L184" s="95">
        <v>40440274827</v>
      </c>
    </row>
    <row r="185" spans="2:12" ht="15" customHeight="1">
      <c r="B185" s="98" t="s">
        <v>470</v>
      </c>
      <c r="C185" s="98"/>
      <c r="D185" s="98"/>
      <c r="E185" s="107"/>
      <c r="F185" s="107"/>
      <c r="G185" s="107"/>
      <c r="H185" s="91">
        <v>43635834546</v>
      </c>
      <c r="I185" s="91"/>
      <c r="J185" s="91">
        <v>25095274837</v>
      </c>
      <c r="K185" s="91">
        <v>31981969824</v>
      </c>
      <c r="L185" s="91">
        <v>25095274837</v>
      </c>
    </row>
    <row r="186" spans="2:12" ht="15" customHeight="1">
      <c r="B186" s="98" t="s">
        <v>471</v>
      </c>
      <c r="C186" s="98"/>
      <c r="D186" s="98"/>
      <c r="E186" s="107"/>
      <c r="F186" s="107"/>
      <c r="G186" s="107"/>
      <c r="H186" s="91"/>
      <c r="I186" s="91"/>
      <c r="J186" s="91"/>
      <c r="K186" s="91">
        <v>3000000000</v>
      </c>
      <c r="L186" s="91"/>
    </row>
    <row r="187" spans="2:12" ht="15" customHeight="1">
      <c r="B187" s="98" t="s">
        <v>472</v>
      </c>
      <c r="C187" s="98"/>
      <c r="D187" s="98"/>
      <c r="E187" s="107"/>
      <c r="F187" s="107"/>
      <c r="G187" s="107"/>
      <c r="H187" s="91"/>
      <c r="I187" s="91"/>
      <c r="J187" s="91"/>
      <c r="K187" s="91"/>
      <c r="L187" s="91"/>
    </row>
    <row r="188" spans="2:12" ht="15" customHeight="1">
      <c r="B188" s="98" t="s">
        <v>473</v>
      </c>
      <c r="C188" s="98"/>
      <c r="D188" s="98"/>
      <c r="E188" s="107"/>
      <c r="F188" s="107"/>
      <c r="G188" s="107"/>
      <c r="H188" s="91">
        <v>3500000000</v>
      </c>
      <c r="I188" s="91"/>
      <c r="J188" s="91"/>
      <c r="K188" s="91">
        <v>3500000000</v>
      </c>
      <c r="L188" s="91"/>
    </row>
    <row r="189" spans="2:12" ht="15" customHeight="1">
      <c r="B189" s="98" t="s">
        <v>474</v>
      </c>
      <c r="C189" s="98"/>
      <c r="D189" s="98"/>
      <c r="E189" s="107"/>
      <c r="F189" s="107"/>
      <c r="G189" s="107"/>
      <c r="H189" s="91">
        <v>920000000</v>
      </c>
      <c r="I189" s="91"/>
      <c r="J189" s="91"/>
      <c r="K189" s="91">
        <v>920000000</v>
      </c>
      <c r="L189" s="91"/>
    </row>
    <row r="190" spans="2:12" ht="15" customHeight="1">
      <c r="B190" s="107" t="s">
        <v>475</v>
      </c>
      <c r="C190" s="107"/>
      <c r="D190" s="107"/>
      <c r="E190" s="107"/>
      <c r="F190" s="107"/>
      <c r="G190" s="107"/>
      <c r="H190" s="91">
        <v>1650000000</v>
      </c>
      <c r="I190" s="91"/>
      <c r="J190" s="91"/>
      <c r="K190" s="91">
        <v>1650000000</v>
      </c>
      <c r="L190" s="91"/>
    </row>
    <row r="191" spans="2:12" ht="15" customHeight="1">
      <c r="B191" s="107" t="s">
        <v>476</v>
      </c>
      <c r="C191" s="107"/>
      <c r="D191" s="107"/>
      <c r="E191" s="107"/>
      <c r="F191" s="107"/>
      <c r="G191" s="107"/>
      <c r="H191" s="91">
        <v>706818924</v>
      </c>
      <c r="I191" s="91"/>
      <c r="J191" s="91"/>
      <c r="K191" s="91">
        <v>682225220</v>
      </c>
      <c r="L191" s="91"/>
    </row>
    <row r="192" spans="2:12" ht="15" customHeight="1">
      <c r="B192" s="107" t="s">
        <v>477</v>
      </c>
      <c r="C192" s="107"/>
      <c r="D192" s="107"/>
      <c r="E192" s="107"/>
      <c r="F192" s="107"/>
      <c r="G192" s="107"/>
      <c r="H192" s="91">
        <v>150000000</v>
      </c>
      <c r="I192" s="91"/>
      <c r="J192" s="91"/>
      <c r="K192" s="91">
        <v>150000000</v>
      </c>
      <c r="L192" s="91"/>
    </row>
    <row r="193" spans="2:12" ht="15" customHeight="1">
      <c r="B193" s="107" t="s">
        <v>478</v>
      </c>
      <c r="C193" s="107"/>
      <c r="D193" s="107"/>
      <c r="E193" s="107"/>
      <c r="F193" s="107"/>
      <c r="G193" s="107"/>
      <c r="H193" s="91">
        <v>800000000</v>
      </c>
      <c r="I193" s="91"/>
      <c r="J193" s="91"/>
      <c r="K193" s="91">
        <v>800000000</v>
      </c>
      <c r="L193" s="91"/>
    </row>
    <row r="194" spans="2:12" ht="15" customHeight="1">
      <c r="B194" s="107" t="s">
        <v>479</v>
      </c>
      <c r="C194" s="107"/>
      <c r="D194" s="107"/>
      <c r="E194" s="107"/>
      <c r="F194" s="107"/>
      <c r="G194" s="107"/>
      <c r="H194" s="91">
        <v>700000000</v>
      </c>
      <c r="I194" s="91"/>
      <c r="J194" s="91"/>
      <c r="K194" s="91">
        <v>700000000</v>
      </c>
      <c r="L194" s="91"/>
    </row>
    <row r="195" spans="2:12" ht="15" customHeight="1">
      <c r="B195" s="107" t="s">
        <v>480</v>
      </c>
      <c r="C195" s="107"/>
      <c r="D195" s="107"/>
      <c r="E195" s="107"/>
      <c r="F195" s="107"/>
      <c r="G195" s="107"/>
      <c r="H195" s="91">
        <v>800000000</v>
      </c>
      <c r="I195" s="91"/>
      <c r="J195" s="91"/>
      <c r="K195" s="91">
        <v>800000000</v>
      </c>
      <c r="L195" s="91"/>
    </row>
    <row r="196" spans="2:12" ht="15" customHeight="1">
      <c r="B196" s="107" t="s">
        <v>481</v>
      </c>
      <c r="C196" s="107"/>
      <c r="D196" s="107"/>
      <c r="E196" s="107"/>
      <c r="F196" s="107"/>
      <c r="G196" s="107"/>
      <c r="H196" s="91">
        <v>4000000000</v>
      </c>
      <c r="I196" s="91"/>
      <c r="J196" s="91"/>
      <c r="K196" s="91">
        <v>4000000000</v>
      </c>
      <c r="L196" s="91"/>
    </row>
    <row r="197" spans="2:12" ht="15" customHeight="1">
      <c r="B197" s="107" t="s">
        <v>482</v>
      </c>
      <c r="C197" s="107"/>
      <c r="D197" s="107"/>
      <c r="E197" s="107"/>
      <c r="F197" s="107"/>
      <c r="G197" s="107"/>
      <c r="H197" s="91">
        <v>2500000000</v>
      </c>
      <c r="I197" s="91"/>
      <c r="J197" s="91"/>
      <c r="K197" s="91">
        <v>2500000000</v>
      </c>
      <c r="L197" s="91"/>
    </row>
    <row r="198" spans="2:12" ht="15" customHeight="1">
      <c r="B198" s="107" t="s">
        <v>483</v>
      </c>
      <c r="C198" s="107"/>
      <c r="D198" s="107"/>
      <c r="E198" s="107"/>
      <c r="F198" s="107"/>
      <c r="G198" s="107"/>
      <c r="H198" s="91">
        <v>200000000</v>
      </c>
      <c r="I198" s="91"/>
      <c r="J198" s="91"/>
      <c r="K198" s="91">
        <v>200000000</v>
      </c>
      <c r="L198" s="91"/>
    </row>
    <row r="199" spans="2:12" ht="15" customHeight="1">
      <c r="B199" s="107" t="s">
        <v>484</v>
      </c>
      <c r="C199" s="107"/>
      <c r="D199" s="107"/>
      <c r="E199" s="107"/>
      <c r="F199" s="107"/>
      <c r="G199" s="107"/>
      <c r="H199" s="91">
        <v>2400000000</v>
      </c>
      <c r="I199" s="91"/>
      <c r="J199" s="91"/>
      <c r="K199" s="91">
        <v>2400000000</v>
      </c>
      <c r="L199" s="91"/>
    </row>
    <row r="200" spans="2:12" ht="15" customHeight="1">
      <c r="B200" s="107" t="s">
        <v>485</v>
      </c>
      <c r="C200" s="107"/>
      <c r="D200" s="107"/>
      <c r="E200" s="107"/>
      <c r="F200" s="107"/>
      <c r="G200" s="107"/>
      <c r="H200" s="91">
        <v>500000000</v>
      </c>
      <c r="I200" s="91"/>
      <c r="J200" s="91"/>
      <c r="K200" s="91">
        <v>500000000</v>
      </c>
      <c r="L200" s="91"/>
    </row>
    <row r="201" spans="2:12" ht="15" customHeight="1">
      <c r="B201" s="115" t="s">
        <v>486</v>
      </c>
      <c r="C201" s="93"/>
      <c r="D201" s="93"/>
      <c r="E201" s="93"/>
      <c r="F201" s="93"/>
      <c r="G201" s="93"/>
      <c r="H201" s="91"/>
      <c r="I201" s="91"/>
      <c r="J201" s="91">
        <v>0</v>
      </c>
      <c r="K201" s="91">
        <v>0</v>
      </c>
      <c r="L201" s="91">
        <v>0</v>
      </c>
    </row>
    <row r="202" spans="2:12" ht="15" customHeight="1" thickBot="1">
      <c r="B202" s="93" t="s">
        <v>422</v>
      </c>
      <c r="C202" s="93"/>
      <c r="D202" s="93"/>
      <c r="E202" s="93"/>
      <c r="F202" s="93"/>
      <c r="G202" s="93"/>
      <c r="H202" s="94">
        <f>SUM(H185:H200)</f>
        <v>62462653470</v>
      </c>
      <c r="I202" s="95"/>
      <c r="J202" s="94">
        <v>40440274827</v>
      </c>
      <c r="K202" s="94">
        <f>SUM(K185:K200)</f>
        <v>53784195044</v>
      </c>
      <c r="L202" s="94">
        <v>40440274827</v>
      </c>
    </row>
    <row r="203" spans="2:12" ht="15" customHeight="1" thickTop="1">
      <c r="B203" s="115"/>
      <c r="C203" s="93"/>
      <c r="D203" s="93"/>
      <c r="E203" s="93"/>
      <c r="F203" s="93"/>
      <c r="G203" s="93"/>
      <c r="H203" s="95"/>
      <c r="I203" s="95"/>
      <c r="J203" s="95"/>
      <c r="K203" s="95"/>
      <c r="L203" s="95"/>
    </row>
    <row r="204" spans="2:12" ht="15" customHeight="1">
      <c r="B204" s="115"/>
      <c r="C204" s="93"/>
      <c r="D204" s="93"/>
      <c r="E204" s="93"/>
      <c r="F204" s="93"/>
      <c r="G204" s="93"/>
      <c r="H204" s="95"/>
      <c r="I204" s="95"/>
      <c r="J204" s="95"/>
      <c r="K204" s="95"/>
      <c r="L204" s="95"/>
    </row>
    <row r="205" spans="2:12" ht="15" customHeight="1">
      <c r="B205" s="101" t="s">
        <v>487</v>
      </c>
      <c r="C205" s="101"/>
      <c r="D205" s="93"/>
      <c r="E205" s="93"/>
      <c r="F205" s="93"/>
      <c r="G205" s="93"/>
      <c r="H205" s="95"/>
      <c r="I205" s="95"/>
      <c r="J205" s="95"/>
      <c r="K205" s="95"/>
      <c r="L205" s="95"/>
    </row>
    <row r="206" spans="2:12" ht="15" customHeight="1">
      <c r="B206" s="87"/>
      <c r="C206" s="97"/>
      <c r="D206" s="97"/>
      <c r="E206" s="97"/>
      <c r="F206" s="97"/>
      <c r="G206" s="97"/>
      <c r="H206" s="88" t="s">
        <v>416</v>
      </c>
      <c r="I206" s="89"/>
      <c r="J206" s="88" t="s">
        <v>434</v>
      </c>
      <c r="K206" s="88" t="s">
        <v>418</v>
      </c>
      <c r="L206" s="88" t="s">
        <v>434</v>
      </c>
    </row>
    <row r="207" spans="2:12" ht="15" customHeight="1">
      <c r="B207" s="98" t="s">
        <v>488</v>
      </c>
      <c r="C207" s="98"/>
      <c r="D207" s="98"/>
      <c r="E207" s="107"/>
      <c r="F207" s="107"/>
      <c r="G207" s="107"/>
      <c r="H207" s="91">
        <v>113596392</v>
      </c>
      <c r="I207" s="91"/>
      <c r="J207" s="91">
        <v>5373614504</v>
      </c>
      <c r="K207" s="91">
        <v>576624165</v>
      </c>
      <c r="L207" s="91">
        <v>5373614504</v>
      </c>
    </row>
    <row r="208" spans="2:12" ht="15" customHeight="1">
      <c r="B208" s="98" t="s">
        <v>489</v>
      </c>
      <c r="C208" s="98"/>
      <c r="D208" s="98"/>
      <c r="E208" s="107"/>
      <c r="F208" s="107"/>
      <c r="G208" s="107"/>
      <c r="H208" s="91">
        <v>195029373</v>
      </c>
      <c r="I208" s="91"/>
      <c r="J208" s="91">
        <v>70916391</v>
      </c>
      <c r="K208" s="91">
        <v>1217770036</v>
      </c>
      <c r="L208" s="91">
        <v>70916391</v>
      </c>
    </row>
    <row r="209" spans="2:12" ht="15" customHeight="1">
      <c r="B209" s="98" t="s">
        <v>490</v>
      </c>
      <c r="C209" s="98"/>
      <c r="D209" s="98"/>
      <c r="E209" s="107"/>
      <c r="F209" s="107"/>
      <c r="G209" s="107"/>
      <c r="H209" s="91">
        <v>371662911</v>
      </c>
      <c r="I209" s="91"/>
      <c r="J209" s="91"/>
      <c r="K209" s="91">
        <v>231114388</v>
      </c>
      <c r="L209" s="91"/>
    </row>
    <row r="210" spans="2:12" ht="15" customHeight="1">
      <c r="B210" s="98" t="s">
        <v>491</v>
      </c>
      <c r="C210" s="98"/>
      <c r="D210" s="98"/>
      <c r="E210" s="107"/>
      <c r="F210" s="107"/>
      <c r="G210" s="107"/>
      <c r="I210" s="91"/>
      <c r="J210" s="91">
        <v>0</v>
      </c>
      <c r="K210" s="91">
        <v>0</v>
      </c>
      <c r="L210" s="91">
        <v>0</v>
      </c>
    </row>
    <row r="211" spans="2:12" ht="15" customHeight="1" thickBot="1">
      <c r="B211" s="93" t="s">
        <v>422</v>
      </c>
      <c r="C211" s="93"/>
      <c r="D211" s="93"/>
      <c r="E211" s="93"/>
      <c r="F211" s="93"/>
      <c r="G211" s="93"/>
      <c r="H211" s="94">
        <f>SUM(H207:H210)</f>
        <v>680288676</v>
      </c>
      <c r="I211" s="95"/>
      <c r="J211" s="94">
        <v>5444530895</v>
      </c>
      <c r="K211" s="94">
        <f>SUM(K207:K210)</f>
        <v>2025508589</v>
      </c>
      <c r="L211" s="94">
        <v>5444530895</v>
      </c>
    </row>
    <row r="212" spans="2:12" ht="15" customHeight="1" thickTop="1">
      <c r="B212" s="93"/>
      <c r="C212" s="93"/>
      <c r="D212" s="93"/>
      <c r="E212" s="93"/>
      <c r="F212" s="93"/>
      <c r="G212" s="93"/>
      <c r="H212" s="95"/>
      <c r="I212" s="95"/>
      <c r="J212" s="95"/>
      <c r="K212" s="95"/>
      <c r="L212" s="95"/>
    </row>
    <row r="213" spans="2:12" ht="15" customHeight="1">
      <c r="B213" s="101" t="s">
        <v>492</v>
      </c>
      <c r="C213" s="101"/>
      <c r="D213" s="93"/>
      <c r="E213" s="93"/>
      <c r="F213" s="93"/>
      <c r="G213" s="93"/>
      <c r="H213" s="95"/>
      <c r="I213" s="95"/>
      <c r="J213" s="95"/>
      <c r="K213" s="95"/>
      <c r="L213" s="95"/>
    </row>
    <row r="214" spans="2:12" ht="15" customHeight="1">
      <c r="B214" s="87"/>
      <c r="C214" s="97"/>
      <c r="D214" s="97"/>
      <c r="E214" s="97"/>
      <c r="F214" s="97"/>
      <c r="G214" s="97"/>
      <c r="H214" s="88" t="s">
        <v>416</v>
      </c>
      <c r="I214" s="89"/>
      <c r="J214" s="88" t="s">
        <v>434</v>
      </c>
      <c r="K214" s="88" t="s">
        <v>418</v>
      </c>
      <c r="L214" s="88" t="s">
        <v>434</v>
      </c>
    </row>
    <row r="215" spans="2:12" ht="15" customHeight="1">
      <c r="B215" s="98" t="s">
        <v>493</v>
      </c>
      <c r="C215" s="98"/>
      <c r="D215" s="98"/>
      <c r="E215" s="107"/>
      <c r="F215" s="107"/>
      <c r="G215" s="107"/>
      <c r="H215" s="91">
        <v>296597012</v>
      </c>
      <c r="I215" s="91"/>
      <c r="J215" s="91">
        <v>197534131</v>
      </c>
      <c r="K215" s="91">
        <v>296597012</v>
      </c>
      <c r="L215" s="91">
        <v>197534131</v>
      </c>
    </row>
    <row r="216" spans="2:12" ht="15" customHeight="1">
      <c r="B216" s="98" t="s">
        <v>494</v>
      </c>
      <c r="C216" s="98"/>
      <c r="D216" s="98"/>
      <c r="E216" s="107"/>
      <c r="F216" s="107"/>
      <c r="G216" s="107"/>
      <c r="H216" s="91">
        <v>20000000</v>
      </c>
      <c r="I216" s="91"/>
      <c r="J216" s="91">
        <v>16500000</v>
      </c>
      <c r="K216" s="91">
        <v>20000000</v>
      </c>
      <c r="L216" s="91"/>
    </row>
    <row r="217" spans="2:12" ht="15" customHeight="1">
      <c r="B217" s="98" t="s">
        <v>495</v>
      </c>
      <c r="C217" s="98"/>
      <c r="D217" s="98"/>
      <c r="E217" s="107"/>
      <c r="F217" s="107"/>
      <c r="G217" s="107"/>
      <c r="H217" s="91"/>
      <c r="I217" s="91"/>
      <c r="J217" s="91"/>
      <c r="K217" s="91">
        <v>0</v>
      </c>
      <c r="L217" s="91"/>
    </row>
    <row r="218" spans="2:12" ht="15" customHeight="1">
      <c r="B218" s="98" t="s">
        <v>496</v>
      </c>
      <c r="C218" s="98"/>
      <c r="D218" s="98"/>
      <c r="E218" s="107"/>
      <c r="F218" s="107"/>
      <c r="G218" s="107"/>
      <c r="H218" s="91"/>
      <c r="I218" s="91"/>
      <c r="J218" s="91"/>
      <c r="K218" s="91">
        <v>0</v>
      </c>
      <c r="L218" s="91"/>
    </row>
    <row r="219" spans="2:12" ht="15" customHeight="1">
      <c r="B219" s="98" t="s">
        <v>497</v>
      </c>
      <c r="C219" s="98"/>
      <c r="D219" s="98"/>
      <c r="E219" s="107"/>
      <c r="F219" s="107"/>
      <c r="G219" s="107"/>
      <c r="H219" s="91"/>
      <c r="I219" s="91"/>
      <c r="J219" s="91"/>
      <c r="K219" s="91">
        <v>38759400</v>
      </c>
      <c r="L219" s="91"/>
    </row>
    <row r="220" spans="2:12" ht="15" customHeight="1" thickBot="1">
      <c r="B220" s="93" t="s">
        <v>422</v>
      </c>
      <c r="C220" s="93"/>
      <c r="D220" s="93"/>
      <c r="E220" s="93"/>
      <c r="F220" s="93"/>
      <c r="G220" s="93"/>
      <c r="H220" s="94">
        <f>SUM(H215:H219)</f>
        <v>316597012</v>
      </c>
      <c r="I220" s="95"/>
      <c r="J220" s="94">
        <v>364154731</v>
      </c>
      <c r="K220" s="94">
        <f>SUM(K215:K219)</f>
        <v>355356412</v>
      </c>
      <c r="L220" s="94">
        <v>364154731</v>
      </c>
    </row>
    <row r="221" spans="2:12" ht="15" customHeight="1" thickTop="1">
      <c r="B221" s="93"/>
      <c r="C221" s="93"/>
      <c r="D221" s="93"/>
      <c r="E221" s="93"/>
      <c r="F221" s="93"/>
      <c r="G221" s="93"/>
      <c r="H221" s="95"/>
      <c r="I221" s="95"/>
      <c r="J221" s="95"/>
      <c r="K221" s="95"/>
      <c r="L221" s="95"/>
    </row>
    <row r="222" spans="2:12" ht="15" customHeight="1">
      <c r="B222" s="101" t="s">
        <v>498</v>
      </c>
      <c r="C222" s="101"/>
      <c r="D222" s="93"/>
      <c r="E222" s="93"/>
      <c r="F222" s="93"/>
      <c r="G222" s="93"/>
      <c r="H222" s="95"/>
      <c r="I222" s="95"/>
      <c r="J222" s="95"/>
      <c r="K222" s="95"/>
      <c r="L222" s="95"/>
    </row>
    <row r="223" spans="2:12" ht="15" customHeight="1">
      <c r="B223" s="101" t="s">
        <v>499</v>
      </c>
      <c r="C223" s="101"/>
      <c r="D223" s="101"/>
      <c r="E223" s="126"/>
      <c r="F223" s="126"/>
      <c r="G223" s="126"/>
      <c r="H223" s="95"/>
      <c r="I223" s="95"/>
      <c r="J223" s="95"/>
      <c r="K223" s="95"/>
      <c r="L223" s="95"/>
    </row>
    <row r="224" spans="2:12" ht="15" customHeight="1">
      <c r="B224" s="115"/>
      <c r="C224" s="93"/>
      <c r="D224" s="93"/>
      <c r="E224" s="93"/>
      <c r="F224" s="93"/>
      <c r="G224" s="93"/>
      <c r="H224" s="95"/>
      <c r="I224" s="95"/>
      <c r="J224" s="95"/>
      <c r="K224" s="95"/>
      <c r="L224" s="95"/>
    </row>
    <row r="225" spans="2:13" ht="15" customHeight="1">
      <c r="B225" s="115"/>
      <c r="C225" s="109" t="s">
        <v>500</v>
      </c>
      <c r="D225" s="109" t="s">
        <v>501</v>
      </c>
      <c r="E225" s="109" t="s">
        <v>502</v>
      </c>
      <c r="F225" s="109"/>
      <c r="G225" s="109"/>
      <c r="H225" s="127" t="s">
        <v>503</v>
      </c>
      <c r="I225" s="110"/>
      <c r="J225" s="110" t="s">
        <v>504</v>
      </c>
      <c r="K225" s="110" t="s">
        <v>505</v>
      </c>
      <c r="L225" s="110" t="s">
        <v>504</v>
      </c>
    </row>
    <row r="226" spans="2:13" ht="15" customHeight="1">
      <c r="B226" s="115"/>
      <c r="C226" s="109" t="s">
        <v>506</v>
      </c>
      <c r="D226" s="109" t="s">
        <v>507</v>
      </c>
      <c r="E226" s="109" t="s">
        <v>508</v>
      </c>
      <c r="F226" s="109"/>
      <c r="G226" s="109"/>
      <c r="H226" s="127" t="s">
        <v>509</v>
      </c>
      <c r="I226" s="110"/>
      <c r="J226" s="110" t="s">
        <v>510</v>
      </c>
      <c r="K226" s="110" t="s">
        <v>510</v>
      </c>
      <c r="L226" s="110" t="s">
        <v>510</v>
      </c>
    </row>
    <row r="227" spans="2:13" ht="15" hidden="1" customHeight="1">
      <c r="B227" s="115" t="s">
        <v>511</v>
      </c>
      <c r="C227" s="110">
        <v>80000000000</v>
      </c>
      <c r="D227" s="110">
        <v>3481193632</v>
      </c>
      <c r="E227" s="110">
        <v>2391102218</v>
      </c>
      <c r="F227" s="110"/>
      <c r="G227" s="110"/>
      <c r="H227" s="71"/>
      <c r="I227" s="110"/>
      <c r="J227" s="110">
        <v>11406255853</v>
      </c>
      <c r="K227" s="110">
        <v>511013218</v>
      </c>
      <c r="L227" s="110">
        <v>11406255853</v>
      </c>
    </row>
    <row r="228" spans="2:13" ht="15" hidden="1" customHeight="1">
      <c r="B228" s="106" t="s">
        <v>512</v>
      </c>
      <c r="C228" s="91">
        <v>0</v>
      </c>
      <c r="D228" s="91">
        <v>0</v>
      </c>
      <c r="E228" s="91">
        <v>0</v>
      </c>
      <c r="F228" s="91"/>
      <c r="G228" s="91"/>
      <c r="H228" s="71"/>
      <c r="I228" s="91"/>
      <c r="J228" s="91">
        <v>496679164</v>
      </c>
      <c r="K228" s="91"/>
      <c r="L228" s="91">
        <v>496679164</v>
      </c>
    </row>
    <row r="229" spans="2:13" ht="15" hidden="1" customHeight="1">
      <c r="B229" s="106" t="s">
        <v>513</v>
      </c>
      <c r="C229" s="91">
        <v>0</v>
      </c>
      <c r="D229" s="91">
        <v>0</v>
      </c>
      <c r="E229" s="91">
        <v>0</v>
      </c>
      <c r="F229" s="91"/>
      <c r="G229" s="91"/>
      <c r="H229" s="71"/>
      <c r="I229" s="91"/>
      <c r="J229" s="128"/>
      <c r="K229" s="91"/>
      <c r="L229" s="128"/>
    </row>
    <row r="230" spans="2:13" ht="15" customHeight="1">
      <c r="B230" s="115" t="s">
        <v>514</v>
      </c>
      <c r="C230" s="95">
        <v>80000000000</v>
      </c>
      <c r="D230" s="95">
        <v>5686057428</v>
      </c>
      <c r="E230" s="95">
        <v>4595966014</v>
      </c>
      <c r="F230" s="95">
        <v>0</v>
      </c>
      <c r="G230" s="95">
        <v>0</v>
      </c>
      <c r="H230" s="95">
        <v>440972759</v>
      </c>
      <c r="I230" s="95">
        <v>0</v>
      </c>
      <c r="J230" s="95">
        <v>11902935017</v>
      </c>
      <c r="K230" s="110">
        <v>7272286907</v>
      </c>
      <c r="L230" s="95">
        <v>11902935017</v>
      </c>
      <c r="M230" s="129"/>
    </row>
    <row r="231" spans="2:13" ht="15" customHeight="1">
      <c r="B231" s="106" t="s">
        <v>515</v>
      </c>
      <c r="C231" s="91"/>
      <c r="D231" s="91"/>
      <c r="E231" s="91"/>
      <c r="F231" s="91"/>
      <c r="G231" s="91"/>
      <c r="H231" s="71"/>
      <c r="I231" s="91"/>
      <c r="J231" s="91"/>
      <c r="K231" s="91"/>
      <c r="L231" s="91">
        <v>496679164</v>
      </c>
    </row>
    <row r="232" spans="2:13" ht="15" customHeight="1">
      <c r="B232" s="106" t="s">
        <v>516</v>
      </c>
      <c r="C232" s="91"/>
      <c r="D232" s="91"/>
      <c r="E232" s="91"/>
      <c r="F232" s="91"/>
      <c r="G232" s="91"/>
      <c r="H232" s="71"/>
      <c r="I232" s="91"/>
      <c r="J232" s="128"/>
      <c r="K232" s="91"/>
      <c r="L232" s="128"/>
      <c r="M232" s="130"/>
    </row>
    <row r="233" spans="2:13" ht="15" customHeight="1">
      <c r="B233" s="115" t="s">
        <v>517</v>
      </c>
      <c r="C233" s="110">
        <v>80000000000</v>
      </c>
      <c r="D233" s="110">
        <f>D230+D231-D232</f>
        <v>5686057428</v>
      </c>
      <c r="E233" s="110">
        <f>E230+E231-E232</f>
        <v>4595966014</v>
      </c>
      <c r="F233" s="110">
        <v>0</v>
      </c>
      <c r="G233" s="110">
        <v>0</v>
      </c>
      <c r="H233" s="110">
        <f>H230+H231-H232</f>
        <v>440972759</v>
      </c>
      <c r="I233" s="110">
        <v>0</v>
      </c>
      <c r="J233" s="110">
        <v>11902935017</v>
      </c>
      <c r="K233" s="110">
        <f>K230+K231-K232</f>
        <v>7272286907</v>
      </c>
      <c r="L233" s="110">
        <v>11406255853</v>
      </c>
    </row>
    <row r="234" spans="2:13" ht="15" customHeight="1">
      <c r="B234" s="115"/>
      <c r="C234" s="95"/>
      <c r="D234" s="95"/>
      <c r="E234" s="95"/>
      <c r="F234" s="95"/>
      <c r="G234" s="95"/>
      <c r="H234" s="95"/>
      <c r="I234" s="95"/>
      <c r="J234" s="95"/>
      <c r="K234" s="95"/>
      <c r="L234" s="95"/>
    </row>
    <row r="235" spans="2:13" ht="15" customHeight="1">
      <c r="B235" s="115"/>
      <c r="C235" s="93"/>
      <c r="D235" s="93"/>
      <c r="E235" s="93"/>
      <c r="F235" s="93"/>
      <c r="G235" s="93"/>
      <c r="H235" s="95"/>
      <c r="I235" s="95"/>
      <c r="J235" s="95"/>
      <c r="K235" s="95"/>
      <c r="L235" s="95"/>
    </row>
    <row r="236" spans="2:13" ht="15" customHeight="1">
      <c r="B236" s="101" t="s">
        <v>518</v>
      </c>
      <c r="C236" s="101"/>
      <c r="D236" s="101"/>
      <c r="E236" s="93"/>
      <c r="F236" s="93"/>
      <c r="G236" s="93"/>
      <c r="H236" s="95"/>
      <c r="I236" s="95"/>
      <c r="J236" s="95"/>
      <c r="K236" s="95"/>
      <c r="L236" s="95"/>
    </row>
    <row r="237" spans="2:13" ht="15" customHeight="1">
      <c r="B237" s="131"/>
      <c r="C237" s="132"/>
      <c r="D237" s="132"/>
      <c r="E237" s="132"/>
      <c r="F237" s="132"/>
      <c r="G237" s="132"/>
      <c r="H237" s="133" t="s">
        <v>416</v>
      </c>
      <c r="I237" s="134"/>
      <c r="J237" s="133" t="s">
        <v>434</v>
      </c>
      <c r="K237" s="133" t="s">
        <v>418</v>
      </c>
      <c r="L237" s="133" t="s">
        <v>434</v>
      </c>
    </row>
    <row r="238" spans="2:13" ht="15" customHeight="1">
      <c r="B238" s="105" t="s">
        <v>519</v>
      </c>
      <c r="C238" s="105"/>
      <c r="D238" s="93"/>
      <c r="E238" s="93"/>
      <c r="F238" s="93"/>
      <c r="G238" s="93"/>
      <c r="H238" s="91">
        <v>23390000000</v>
      </c>
      <c r="I238" s="91"/>
      <c r="J238" s="91">
        <v>32000000000</v>
      </c>
      <c r="K238" s="91">
        <v>23390000000</v>
      </c>
      <c r="L238" s="91">
        <v>32000000000</v>
      </c>
    </row>
    <row r="239" spans="2:13" ht="15" customHeight="1">
      <c r="B239" s="98" t="s">
        <v>520</v>
      </c>
      <c r="C239" s="98"/>
      <c r="D239" s="93"/>
      <c r="E239" s="93"/>
      <c r="F239" s="93"/>
      <c r="G239" s="93"/>
      <c r="H239" s="91">
        <v>56610000000</v>
      </c>
      <c r="I239" s="91"/>
      <c r="J239" s="91">
        <v>48000000000</v>
      </c>
      <c r="K239" s="91">
        <v>56610000000</v>
      </c>
      <c r="L239" s="91">
        <v>48000000000</v>
      </c>
    </row>
    <row r="240" spans="2:13" ht="15" customHeight="1" thickBot="1">
      <c r="B240" s="93" t="s">
        <v>422</v>
      </c>
      <c r="C240" s="93"/>
      <c r="D240" s="93"/>
      <c r="E240" s="93"/>
      <c r="F240" s="93"/>
      <c r="G240" s="93"/>
      <c r="H240" s="94">
        <v>80000000000</v>
      </c>
      <c r="I240" s="95"/>
      <c r="J240" s="94">
        <v>80000000000</v>
      </c>
      <c r="K240" s="94">
        <v>80000000000</v>
      </c>
      <c r="L240" s="94">
        <v>80000000000</v>
      </c>
    </row>
    <row r="241" spans="2:12" ht="15" customHeight="1" thickTop="1">
      <c r="B241" s="93"/>
      <c r="C241" s="93"/>
      <c r="D241" s="93"/>
      <c r="E241" s="93"/>
      <c r="F241" s="93"/>
      <c r="G241" s="93"/>
      <c r="H241" s="95"/>
      <c r="I241" s="95"/>
      <c r="J241" s="95"/>
      <c r="K241" s="95"/>
      <c r="L241" s="95"/>
    </row>
    <row r="242" spans="2:12" ht="15" customHeight="1">
      <c r="B242" s="115"/>
      <c r="C242" s="93"/>
      <c r="D242" s="93"/>
      <c r="E242" s="93"/>
      <c r="F242" s="93"/>
      <c r="G242" s="93"/>
      <c r="H242" s="95"/>
      <c r="I242" s="95"/>
      <c r="J242" s="95"/>
      <c r="K242" s="95"/>
      <c r="L242" s="95"/>
    </row>
    <row r="243" spans="2:12" ht="15" customHeight="1">
      <c r="B243" s="101" t="s">
        <v>521</v>
      </c>
      <c r="C243" s="101"/>
      <c r="D243" s="101"/>
      <c r="E243" s="101"/>
      <c r="F243" s="93"/>
      <c r="G243" s="93"/>
      <c r="H243" s="95"/>
      <c r="I243" s="95"/>
      <c r="J243" s="95"/>
      <c r="K243" s="95"/>
      <c r="L243" s="95"/>
    </row>
    <row r="244" spans="2:12" ht="15" customHeight="1">
      <c r="B244" s="87"/>
      <c r="C244" s="97"/>
      <c r="D244" s="97"/>
      <c r="E244" s="97"/>
      <c r="F244" s="97"/>
      <c r="G244" s="97"/>
      <c r="H244" s="88" t="s">
        <v>416</v>
      </c>
      <c r="I244" s="89"/>
      <c r="J244" s="88" t="s">
        <v>434</v>
      </c>
      <c r="K244" s="88" t="s">
        <v>418</v>
      </c>
      <c r="L244" s="88" t="s">
        <v>434</v>
      </c>
    </row>
    <row r="245" spans="2:12" ht="15" customHeight="1">
      <c r="B245" s="135" t="s">
        <v>522</v>
      </c>
      <c r="C245" s="135"/>
      <c r="D245" s="93"/>
      <c r="E245" s="93"/>
      <c r="F245" s="93"/>
      <c r="G245" s="93"/>
      <c r="H245" s="95"/>
      <c r="I245" s="95"/>
      <c r="J245" s="95"/>
      <c r="K245" s="95"/>
      <c r="L245" s="95"/>
    </row>
    <row r="246" spans="2:12" ht="15" customHeight="1">
      <c r="B246" s="106" t="s">
        <v>523</v>
      </c>
      <c r="C246" s="93"/>
      <c r="D246" s="93"/>
      <c r="E246" s="93"/>
      <c r="F246" s="93"/>
      <c r="G246" s="93"/>
      <c r="H246" s="91">
        <v>80000000000</v>
      </c>
      <c r="I246" s="91"/>
      <c r="J246" s="91">
        <v>80000000000</v>
      </c>
      <c r="K246" s="91">
        <v>80000000000</v>
      </c>
      <c r="L246" s="91">
        <v>80000000000</v>
      </c>
    </row>
    <row r="247" spans="2:12" ht="15" customHeight="1">
      <c r="B247" s="98" t="s">
        <v>524</v>
      </c>
      <c r="C247" s="98"/>
      <c r="D247" s="93"/>
      <c r="E247" s="93"/>
      <c r="F247" s="93"/>
      <c r="G247" s="93"/>
      <c r="H247" s="91">
        <v>0</v>
      </c>
      <c r="I247" s="91"/>
      <c r="J247" s="91">
        <v>0</v>
      </c>
      <c r="K247" s="91">
        <v>0</v>
      </c>
      <c r="L247" s="91">
        <v>0</v>
      </c>
    </row>
    <row r="248" spans="2:12" ht="15" customHeight="1">
      <c r="B248" s="98" t="s">
        <v>525</v>
      </c>
      <c r="C248" s="98"/>
      <c r="D248" s="93"/>
      <c r="E248" s="93"/>
      <c r="F248" s="93"/>
      <c r="G248" s="93"/>
      <c r="H248" s="91">
        <v>0</v>
      </c>
      <c r="I248" s="91"/>
      <c r="J248" s="91">
        <v>0</v>
      </c>
      <c r="K248" s="91">
        <v>0</v>
      </c>
      <c r="L248" s="91">
        <v>0</v>
      </c>
    </row>
    <row r="249" spans="2:12" ht="15" customHeight="1">
      <c r="B249" s="106" t="s">
        <v>526</v>
      </c>
      <c r="C249" s="93"/>
      <c r="D249" s="93"/>
      <c r="E249" s="93"/>
      <c r="F249" s="93"/>
      <c r="G249" s="93"/>
      <c r="H249" s="91">
        <v>80000000000</v>
      </c>
      <c r="I249" s="91"/>
      <c r="J249" s="91">
        <v>80000000000</v>
      </c>
      <c r="K249" s="91">
        <v>80000000000</v>
      </c>
      <c r="L249" s="91">
        <v>80000000000</v>
      </c>
    </row>
    <row r="250" spans="2:12" ht="15" customHeight="1">
      <c r="B250" s="101" t="s">
        <v>527</v>
      </c>
      <c r="C250" s="101"/>
      <c r="D250" s="93"/>
      <c r="E250" s="93"/>
      <c r="F250" s="93"/>
      <c r="G250" s="93"/>
      <c r="H250" s="95"/>
      <c r="I250" s="95"/>
      <c r="J250" s="95"/>
      <c r="K250" s="95"/>
      <c r="L250" s="95"/>
    </row>
    <row r="251" spans="2:12" ht="15" customHeight="1">
      <c r="B251" s="115"/>
      <c r="C251" s="93"/>
      <c r="D251" s="93"/>
      <c r="E251" s="93"/>
      <c r="F251" s="93"/>
      <c r="G251" s="93"/>
      <c r="H251" s="95"/>
      <c r="I251" s="95"/>
      <c r="J251" s="95"/>
      <c r="K251" s="95"/>
      <c r="L251" s="95"/>
    </row>
    <row r="252" spans="2:12" ht="15" customHeight="1">
      <c r="B252" s="115"/>
      <c r="C252" s="93"/>
      <c r="D252" s="93"/>
      <c r="E252" s="93"/>
      <c r="F252" s="93"/>
      <c r="G252" s="93"/>
      <c r="H252" s="95"/>
      <c r="I252" s="95"/>
      <c r="J252" s="95"/>
      <c r="K252" s="95"/>
      <c r="L252" s="95"/>
    </row>
    <row r="253" spans="2:12" ht="15" customHeight="1">
      <c r="B253" s="101" t="s">
        <v>528</v>
      </c>
      <c r="C253" s="101"/>
      <c r="D253" s="101"/>
      <c r="E253" s="93"/>
      <c r="F253" s="93"/>
      <c r="G253" s="93"/>
      <c r="H253" s="95"/>
      <c r="I253" s="95"/>
      <c r="J253" s="95"/>
      <c r="K253" s="95"/>
      <c r="L253" s="95"/>
    </row>
    <row r="254" spans="2:12" ht="15" customHeight="1">
      <c r="B254" s="98" t="s">
        <v>529</v>
      </c>
      <c r="C254" s="98"/>
      <c r="D254" s="98"/>
      <c r="E254" s="98"/>
      <c r="F254" s="98"/>
      <c r="G254" s="98"/>
      <c r="H254" s="98"/>
      <c r="I254" s="98"/>
      <c r="J254" s="98"/>
      <c r="K254" s="71"/>
      <c r="L254" s="71"/>
    </row>
    <row r="255" spans="2:12" ht="15" customHeight="1">
      <c r="B255" s="98"/>
      <c r="C255" s="98"/>
      <c r="D255" s="98"/>
      <c r="E255" s="98"/>
      <c r="F255" s="98"/>
      <c r="G255" s="98"/>
      <c r="H255" s="98"/>
      <c r="I255" s="98"/>
      <c r="J255" s="98"/>
      <c r="K255" s="71"/>
      <c r="L255" s="71"/>
    </row>
    <row r="256" spans="2:12" ht="15" customHeight="1">
      <c r="B256" s="98"/>
      <c r="C256" s="98"/>
      <c r="D256" s="98"/>
      <c r="E256" s="98"/>
      <c r="F256" s="98"/>
      <c r="G256" s="98"/>
      <c r="H256" s="98"/>
      <c r="I256" s="98"/>
      <c r="J256" s="98"/>
      <c r="K256" s="71"/>
      <c r="L256" s="71"/>
    </row>
    <row r="257" spans="2:12" ht="15" customHeight="1">
      <c r="B257" s="96"/>
      <c r="C257" s="96"/>
      <c r="D257" s="96"/>
      <c r="E257" s="97"/>
      <c r="F257" s="97"/>
      <c r="G257" s="97"/>
      <c r="H257" s="88" t="s">
        <v>416</v>
      </c>
      <c r="I257" s="89"/>
      <c r="J257" s="88" t="s">
        <v>434</v>
      </c>
      <c r="K257" s="88" t="s">
        <v>418</v>
      </c>
      <c r="L257" s="88" t="s">
        <v>434</v>
      </c>
    </row>
    <row r="258" spans="2:12" ht="15" customHeight="1">
      <c r="B258" s="106" t="s">
        <v>530</v>
      </c>
      <c r="C258" s="126"/>
      <c r="D258" s="126"/>
      <c r="E258" s="93"/>
      <c r="F258" s="93"/>
      <c r="G258" s="93"/>
      <c r="H258" s="91">
        <v>8000000</v>
      </c>
      <c r="I258" s="91"/>
      <c r="J258" s="91">
        <v>8000000</v>
      </c>
      <c r="K258" s="91">
        <v>8000000</v>
      </c>
      <c r="L258" s="91">
        <v>8000000</v>
      </c>
    </row>
    <row r="259" spans="2:12" ht="15" customHeight="1">
      <c r="B259" s="136" t="s">
        <v>531</v>
      </c>
      <c r="C259" s="126"/>
      <c r="D259" s="126"/>
      <c r="E259" s="93"/>
      <c r="F259" s="93"/>
      <c r="G259" s="93"/>
      <c r="H259" s="91"/>
      <c r="I259" s="91"/>
      <c r="J259" s="91"/>
      <c r="K259" s="91"/>
      <c r="L259" s="91"/>
    </row>
    <row r="260" spans="2:12" ht="15" customHeight="1">
      <c r="B260" s="136" t="s">
        <v>532</v>
      </c>
      <c r="C260" s="126"/>
      <c r="D260" s="126"/>
      <c r="E260" s="93"/>
      <c r="F260" s="93"/>
      <c r="G260" s="93"/>
      <c r="H260" s="91"/>
      <c r="I260" s="91"/>
      <c r="J260" s="91"/>
      <c r="K260" s="91"/>
      <c r="L260" s="91"/>
    </row>
    <row r="261" spans="2:12" ht="15" customHeight="1">
      <c r="B261" s="106" t="s">
        <v>533</v>
      </c>
      <c r="C261" s="126"/>
      <c r="D261" s="126"/>
      <c r="E261" s="93"/>
      <c r="F261" s="93"/>
      <c r="G261" s="93"/>
      <c r="H261" s="91">
        <v>8000000</v>
      </c>
      <c r="I261" s="91"/>
      <c r="J261" s="91">
        <v>8000000</v>
      </c>
      <c r="K261" s="91">
        <v>8000000</v>
      </c>
      <c r="L261" s="91">
        <v>8000000</v>
      </c>
    </row>
    <row r="262" spans="2:12" ht="15" customHeight="1">
      <c r="B262" s="136" t="s">
        <v>531</v>
      </c>
      <c r="C262" s="126"/>
      <c r="D262" s="126"/>
      <c r="E262" s="93"/>
      <c r="F262" s="93"/>
      <c r="G262" s="93"/>
      <c r="H262" s="91"/>
      <c r="I262" s="91"/>
      <c r="J262" s="91"/>
      <c r="K262" s="91"/>
      <c r="L262" s="91"/>
    </row>
    <row r="263" spans="2:12" ht="15" customHeight="1">
      <c r="B263" s="136" t="s">
        <v>532</v>
      </c>
      <c r="C263" s="126"/>
      <c r="D263" s="126"/>
      <c r="E263" s="93"/>
      <c r="F263" s="93"/>
      <c r="G263" s="93"/>
      <c r="H263" s="91"/>
      <c r="I263" s="91"/>
      <c r="J263" s="95"/>
      <c r="K263" s="91"/>
      <c r="L263" s="95"/>
    </row>
    <row r="264" spans="2:12" ht="15" customHeight="1">
      <c r="B264" s="106" t="s">
        <v>534</v>
      </c>
      <c r="C264" s="126"/>
      <c r="D264" s="126"/>
      <c r="E264" s="93"/>
      <c r="F264" s="93"/>
      <c r="G264" s="93"/>
      <c r="H264" s="91">
        <v>10000</v>
      </c>
      <c r="I264" s="95"/>
      <c r="J264" s="95"/>
      <c r="K264" s="91">
        <v>10000</v>
      </c>
      <c r="L264" s="95"/>
    </row>
    <row r="265" spans="2:12" ht="15" customHeight="1">
      <c r="B265" s="106"/>
      <c r="C265" s="126"/>
      <c r="D265" s="126"/>
      <c r="E265" s="93"/>
      <c r="F265" s="93"/>
      <c r="G265" s="93"/>
      <c r="H265" s="95"/>
      <c r="I265" s="95"/>
      <c r="J265" s="95"/>
      <c r="K265" s="95"/>
      <c r="L265" s="95"/>
    </row>
    <row r="266" spans="2:12" ht="15" customHeight="1">
      <c r="B266" s="106"/>
      <c r="C266" s="126"/>
      <c r="D266" s="126"/>
      <c r="E266" s="93"/>
      <c r="F266" s="93"/>
      <c r="G266" s="93"/>
      <c r="H266" s="95"/>
      <c r="I266" s="95"/>
      <c r="J266" s="95"/>
      <c r="K266" s="95"/>
      <c r="L266" s="95"/>
    </row>
    <row r="267" spans="2:12" ht="15" customHeight="1">
      <c r="B267" s="101" t="s">
        <v>535</v>
      </c>
      <c r="C267" s="101"/>
      <c r="D267" s="101"/>
      <c r="E267" s="93"/>
      <c r="F267" s="93"/>
      <c r="G267" s="93"/>
      <c r="H267" s="95"/>
      <c r="I267" s="95"/>
      <c r="J267" s="95"/>
      <c r="K267" s="95"/>
      <c r="L267" s="95"/>
    </row>
    <row r="268" spans="2:12" ht="15" customHeight="1">
      <c r="B268" s="96"/>
      <c r="C268" s="96"/>
      <c r="D268" s="96"/>
      <c r="E268" s="97"/>
      <c r="F268" s="97"/>
      <c r="G268" s="97"/>
      <c r="H268" s="113" t="s">
        <v>536</v>
      </c>
      <c r="I268" s="89"/>
      <c r="J268" s="88" t="s">
        <v>434</v>
      </c>
      <c r="K268" s="113" t="s">
        <v>537</v>
      </c>
      <c r="L268" s="88" t="s">
        <v>434</v>
      </c>
    </row>
    <row r="269" spans="2:12" ht="15" customHeight="1">
      <c r="B269" s="101" t="s">
        <v>538</v>
      </c>
      <c r="C269" s="101"/>
      <c r="D269" s="126"/>
      <c r="E269" s="93"/>
      <c r="F269" s="93"/>
      <c r="G269" s="93"/>
      <c r="H269" s="95">
        <f>H270</f>
        <v>53618203643</v>
      </c>
      <c r="I269" s="95"/>
      <c r="J269" s="95">
        <v>128544130151</v>
      </c>
      <c r="K269" s="95">
        <f>K270</f>
        <v>38739490215</v>
      </c>
      <c r="L269" s="95">
        <v>128544130151</v>
      </c>
    </row>
    <row r="270" spans="2:12" ht="15" customHeight="1">
      <c r="B270" s="98" t="s">
        <v>539</v>
      </c>
      <c r="C270" s="98"/>
      <c r="D270" s="126"/>
      <c r="E270" s="93"/>
      <c r="F270" s="93"/>
      <c r="G270" s="93"/>
      <c r="H270" s="91">
        <v>53618203643</v>
      </c>
      <c r="I270" s="91"/>
      <c r="J270" s="91">
        <v>128544130151</v>
      </c>
      <c r="K270" s="91">
        <v>38739490215</v>
      </c>
      <c r="L270" s="91">
        <v>128544130151</v>
      </c>
    </row>
    <row r="271" spans="2:12" ht="15" customHeight="1">
      <c r="B271" s="101" t="s">
        <v>540</v>
      </c>
      <c r="C271" s="101"/>
      <c r="D271" s="126"/>
      <c r="E271" s="93"/>
      <c r="F271" s="93"/>
      <c r="G271" s="93"/>
      <c r="H271" s="95">
        <f>H272</f>
        <v>246718513</v>
      </c>
      <c r="I271" s="95"/>
      <c r="J271" s="95">
        <v>645934104</v>
      </c>
      <c r="K271" s="95">
        <f>K272</f>
        <v>192375227</v>
      </c>
      <c r="L271" s="95">
        <v>645934104</v>
      </c>
    </row>
    <row r="272" spans="2:12" ht="15" customHeight="1">
      <c r="B272" s="107" t="s">
        <v>541</v>
      </c>
      <c r="C272" s="93"/>
      <c r="D272" s="93"/>
      <c r="E272" s="93"/>
      <c r="F272" s="93"/>
      <c r="G272" s="93"/>
      <c r="H272" s="91">
        <v>246718513</v>
      </c>
      <c r="I272" s="91"/>
      <c r="J272" s="91">
        <v>645934104</v>
      </c>
      <c r="K272" s="91">
        <v>192375227</v>
      </c>
      <c r="L272" s="91">
        <v>645934104</v>
      </c>
    </row>
    <row r="273" spans="2:13" ht="15" customHeight="1" thickBot="1">
      <c r="B273" s="101" t="s">
        <v>542</v>
      </c>
      <c r="C273" s="101"/>
      <c r="D273" s="93"/>
      <c r="E273" s="93"/>
      <c r="F273" s="93"/>
      <c r="G273" s="93"/>
      <c r="H273" s="94">
        <f>H269-H271</f>
        <v>53371485130</v>
      </c>
      <c r="I273" s="95"/>
      <c r="J273" s="94">
        <v>127898196047</v>
      </c>
      <c r="K273" s="94">
        <f>K269-K271</f>
        <v>38547114988</v>
      </c>
      <c r="L273" s="94">
        <v>127898196047</v>
      </c>
    </row>
    <row r="274" spans="2:13" ht="15" customHeight="1" thickTop="1">
      <c r="D274" s="93"/>
      <c r="E274" s="93"/>
      <c r="F274" s="93"/>
      <c r="G274" s="93"/>
      <c r="H274" s="95"/>
      <c r="I274" s="95"/>
      <c r="J274" s="95"/>
      <c r="K274" s="95"/>
      <c r="L274" s="95"/>
    </row>
    <row r="275" spans="2:13" ht="15" customHeight="1">
      <c r="D275" s="93"/>
      <c r="E275" s="93"/>
      <c r="F275" s="93"/>
      <c r="G275" s="93"/>
      <c r="H275" s="95"/>
      <c r="I275" s="95"/>
      <c r="J275" s="95"/>
      <c r="K275" s="95"/>
      <c r="L275" s="95"/>
    </row>
    <row r="276" spans="2:13" ht="15" customHeight="1">
      <c r="B276" s="101" t="s">
        <v>543</v>
      </c>
      <c r="C276" s="101"/>
      <c r="D276" s="101"/>
      <c r="E276" s="93"/>
      <c r="F276" s="93"/>
      <c r="G276" s="93"/>
      <c r="H276" s="95"/>
      <c r="I276" s="95"/>
      <c r="J276" s="95"/>
      <c r="K276" s="95"/>
      <c r="L276" s="95"/>
    </row>
    <row r="277" spans="2:13" ht="15" customHeight="1">
      <c r="B277" s="87"/>
      <c r="C277" s="97"/>
      <c r="D277" s="97"/>
      <c r="E277" s="97"/>
      <c r="F277" s="97"/>
      <c r="G277" s="97"/>
      <c r="H277" s="113" t="s">
        <v>536</v>
      </c>
      <c r="I277" s="89"/>
      <c r="J277" s="88" t="s">
        <v>434</v>
      </c>
      <c r="K277" s="113" t="s">
        <v>537</v>
      </c>
      <c r="L277" s="88" t="s">
        <v>434</v>
      </c>
    </row>
    <row r="278" spans="2:13" ht="15" customHeight="1">
      <c r="B278" s="106" t="s">
        <v>544</v>
      </c>
      <c r="C278" s="115"/>
      <c r="D278" s="93"/>
      <c r="E278" s="93"/>
      <c r="F278" s="93"/>
      <c r="G278" s="93"/>
      <c r="H278" s="91">
        <v>49199480359</v>
      </c>
      <c r="I278" s="91"/>
      <c r="J278" s="91">
        <v>100954815409</v>
      </c>
      <c r="K278" s="91">
        <v>34360111377</v>
      </c>
      <c r="L278" s="91">
        <v>100954815409</v>
      </c>
      <c r="M278" s="128"/>
    </row>
    <row r="279" spans="2:13" ht="15" customHeight="1" thickBot="1">
      <c r="B279" s="93" t="s">
        <v>422</v>
      </c>
      <c r="C279" s="93"/>
      <c r="D279" s="93"/>
      <c r="E279" s="93"/>
      <c r="F279" s="93"/>
      <c r="G279" s="93"/>
      <c r="H279" s="94">
        <f>H278</f>
        <v>49199480359</v>
      </c>
      <c r="I279" s="95"/>
      <c r="J279" s="94">
        <v>100954815409</v>
      </c>
      <c r="K279" s="94">
        <f>K278</f>
        <v>34360111377</v>
      </c>
      <c r="L279" s="94">
        <v>100954815409</v>
      </c>
      <c r="M279" s="130"/>
    </row>
    <row r="280" spans="2:13" ht="15" customHeight="1" thickTop="1">
      <c r="B280" s="93"/>
      <c r="C280" s="93"/>
      <c r="D280" s="93"/>
      <c r="E280" s="93"/>
      <c r="F280" s="93"/>
      <c r="G280" s="93"/>
      <c r="H280" s="95"/>
      <c r="I280" s="95"/>
      <c r="J280" s="95"/>
      <c r="K280" s="95"/>
      <c r="L280" s="95"/>
    </row>
    <row r="281" spans="2:13" ht="15" customHeight="1">
      <c r="B281" s="93"/>
      <c r="C281" s="93"/>
      <c r="D281" s="93"/>
      <c r="E281" s="93"/>
      <c r="F281" s="93"/>
      <c r="G281" s="93"/>
      <c r="H281" s="95"/>
      <c r="I281" s="95"/>
      <c r="J281" s="95"/>
      <c r="K281" s="95"/>
      <c r="L281" s="95"/>
    </row>
    <row r="282" spans="2:13" ht="15" customHeight="1">
      <c r="B282" s="101" t="s">
        <v>545</v>
      </c>
      <c r="C282" s="101"/>
      <c r="D282" s="115"/>
      <c r="E282" s="93"/>
      <c r="F282" s="93"/>
      <c r="G282" s="93"/>
      <c r="H282" s="95"/>
      <c r="I282" s="95"/>
      <c r="J282" s="95"/>
      <c r="K282" s="95"/>
      <c r="L282" s="95"/>
    </row>
    <row r="283" spans="2:13" ht="15" customHeight="1">
      <c r="B283" s="87"/>
      <c r="C283" s="97"/>
      <c r="D283" s="97"/>
      <c r="E283" s="97"/>
      <c r="F283" s="97"/>
      <c r="G283" s="97"/>
      <c r="H283" s="113" t="s">
        <v>536</v>
      </c>
      <c r="I283" s="89"/>
      <c r="J283" s="88" t="s">
        <v>434</v>
      </c>
      <c r="K283" s="113" t="s">
        <v>537</v>
      </c>
      <c r="L283" s="88" t="s">
        <v>434</v>
      </c>
    </row>
    <row r="284" spans="2:13" ht="15" customHeight="1">
      <c r="B284" s="106" t="s">
        <v>546</v>
      </c>
      <c r="C284" s="93"/>
      <c r="D284" s="93"/>
      <c r="E284" s="93"/>
      <c r="F284" s="93"/>
      <c r="G284" s="93"/>
      <c r="H284" s="91">
        <v>2202642211</v>
      </c>
      <c r="I284" s="91"/>
      <c r="J284" s="91">
        <v>95749017</v>
      </c>
      <c r="K284" s="91">
        <v>2662978106</v>
      </c>
      <c r="L284" s="91">
        <v>95749017</v>
      </c>
    </row>
    <row r="285" spans="2:13" ht="15" customHeight="1" thickBot="1">
      <c r="B285" s="93" t="s">
        <v>422</v>
      </c>
      <c r="C285" s="93"/>
      <c r="D285" s="93"/>
      <c r="E285" s="93"/>
      <c r="F285" s="93"/>
      <c r="G285" s="93"/>
      <c r="H285" s="94">
        <f>H284</f>
        <v>2202642211</v>
      </c>
      <c r="I285" s="95"/>
      <c r="J285" s="94">
        <v>95749017</v>
      </c>
      <c r="K285" s="94">
        <f>K284</f>
        <v>2662978106</v>
      </c>
      <c r="L285" s="94">
        <v>95749017</v>
      </c>
    </row>
    <row r="286" spans="2:13" ht="15" customHeight="1" thickTop="1">
      <c r="B286" s="93"/>
      <c r="C286" s="93"/>
      <c r="D286" s="93"/>
      <c r="E286" s="93"/>
      <c r="F286" s="93"/>
      <c r="G286" s="93"/>
      <c r="H286" s="95"/>
      <c r="I286" s="95"/>
      <c r="J286" s="95"/>
      <c r="K286" s="95"/>
      <c r="L286" s="95"/>
    </row>
    <row r="287" spans="2:13" ht="15" customHeight="1">
      <c r="B287" s="93"/>
      <c r="C287" s="93"/>
      <c r="D287" s="93"/>
      <c r="E287" s="93"/>
      <c r="F287" s="93"/>
      <c r="G287" s="93"/>
      <c r="H287" s="95"/>
      <c r="I287" s="95"/>
      <c r="J287" s="95"/>
      <c r="K287" s="95"/>
      <c r="L287" s="95"/>
    </row>
    <row r="288" spans="2:13" ht="15" customHeight="1">
      <c r="B288" s="101" t="s">
        <v>547</v>
      </c>
      <c r="C288" s="101"/>
      <c r="D288" s="93"/>
      <c r="E288" s="93"/>
      <c r="F288" s="93"/>
      <c r="G288" s="93"/>
      <c r="H288" s="95"/>
      <c r="I288" s="95"/>
      <c r="J288" s="95"/>
      <c r="K288" s="95"/>
      <c r="L288" s="95"/>
    </row>
    <row r="289" spans="2:13" ht="15" customHeight="1">
      <c r="B289" s="87"/>
      <c r="C289" s="97"/>
      <c r="D289" s="97"/>
      <c r="E289" s="97"/>
      <c r="F289" s="97"/>
      <c r="G289" s="97"/>
      <c r="H289" s="113" t="s">
        <v>536</v>
      </c>
      <c r="I289" s="89"/>
      <c r="J289" s="88" t="s">
        <v>434</v>
      </c>
      <c r="K289" s="113" t="s">
        <v>537</v>
      </c>
      <c r="L289" s="88" t="s">
        <v>434</v>
      </c>
    </row>
    <row r="290" spans="2:13" ht="15" customHeight="1">
      <c r="B290" s="106" t="s">
        <v>548</v>
      </c>
      <c r="C290" s="93"/>
      <c r="D290" s="93"/>
      <c r="E290" s="93"/>
      <c r="F290" s="93"/>
      <c r="G290" s="93"/>
      <c r="H290" s="91">
        <v>1684855752</v>
      </c>
      <c r="I290" s="91"/>
      <c r="J290" s="91">
        <v>2606728182</v>
      </c>
      <c r="K290" s="91">
        <v>2480504215</v>
      </c>
      <c r="L290" s="91">
        <v>2606728182</v>
      </c>
    </row>
    <row r="291" spans="2:13" ht="15" customHeight="1">
      <c r="B291" s="98" t="s">
        <v>549</v>
      </c>
      <c r="C291" s="98"/>
      <c r="D291" s="93"/>
      <c r="E291" s="93"/>
      <c r="F291" s="93"/>
      <c r="G291" s="93"/>
      <c r="H291" s="91">
        <v>517786459</v>
      </c>
      <c r="I291" s="91"/>
      <c r="J291" s="91">
        <v>878877711</v>
      </c>
      <c r="K291" s="91">
        <v>182473891</v>
      </c>
      <c r="L291" s="91">
        <v>878877711</v>
      </c>
      <c r="M291" s="128"/>
    </row>
    <row r="292" spans="2:13" ht="15" customHeight="1">
      <c r="B292" s="98" t="s">
        <v>550</v>
      </c>
      <c r="C292" s="98"/>
      <c r="D292" s="93"/>
      <c r="E292" s="93"/>
      <c r="F292" s="93"/>
      <c r="G292" s="93"/>
      <c r="H292" s="91"/>
      <c r="I292" s="91"/>
      <c r="J292" s="91"/>
      <c r="K292" s="91"/>
      <c r="L292" s="91"/>
      <c r="M292" s="128"/>
    </row>
    <row r="293" spans="2:13" ht="15" customHeight="1" thickBot="1">
      <c r="B293" s="93" t="s">
        <v>422</v>
      </c>
      <c r="C293" s="93"/>
      <c r="D293" s="93"/>
      <c r="E293" s="93"/>
      <c r="F293" s="93"/>
      <c r="G293" s="93"/>
      <c r="H293" s="94">
        <f>SUM(H290:H292)</f>
        <v>2202642211</v>
      </c>
      <c r="I293" s="95"/>
      <c r="J293" s="94">
        <v>3485605893</v>
      </c>
      <c r="K293" s="94">
        <f>SUM(K290:K292)</f>
        <v>2662978106</v>
      </c>
      <c r="L293" s="94">
        <v>3485605893</v>
      </c>
    </row>
    <row r="294" spans="2:13" ht="15" customHeight="1" thickTop="1">
      <c r="B294" s="93"/>
      <c r="C294" s="93"/>
      <c r="D294" s="93"/>
      <c r="E294" s="93"/>
      <c r="F294" s="93"/>
      <c r="G294" s="93"/>
      <c r="H294" s="95"/>
      <c r="I294" s="95"/>
      <c r="J294" s="95"/>
      <c r="K294" s="95"/>
      <c r="L294" s="95"/>
    </row>
    <row r="295" spans="2:13" ht="15" customHeight="1">
      <c r="B295" s="93"/>
      <c r="C295" s="93"/>
      <c r="D295" s="93"/>
      <c r="E295" s="93"/>
      <c r="F295" s="93"/>
      <c r="G295" s="93"/>
      <c r="H295" s="95"/>
      <c r="I295" s="95"/>
      <c r="J295" s="95"/>
      <c r="K295" s="95"/>
      <c r="L295" s="95"/>
    </row>
    <row r="296" spans="2:13" ht="15" customHeight="1">
      <c r="B296" s="101" t="s">
        <v>551</v>
      </c>
      <c r="C296" s="101"/>
      <c r="D296" s="93"/>
      <c r="E296" s="93"/>
      <c r="F296" s="93"/>
      <c r="G296" s="93"/>
      <c r="H296" s="95"/>
      <c r="I296" s="95"/>
      <c r="J296" s="95"/>
      <c r="K296" s="95"/>
      <c r="L296" s="95"/>
    </row>
    <row r="297" spans="2:13" ht="15" customHeight="1">
      <c r="B297" s="115"/>
      <c r="C297" s="93"/>
      <c r="D297" s="93"/>
      <c r="E297" s="93"/>
      <c r="F297" s="93"/>
      <c r="G297" s="93"/>
      <c r="H297" s="113" t="s">
        <v>536</v>
      </c>
      <c r="I297" s="89"/>
      <c r="J297" s="88" t="s">
        <v>434</v>
      </c>
      <c r="K297" s="113" t="s">
        <v>537</v>
      </c>
      <c r="L297" s="100" t="s">
        <v>434</v>
      </c>
    </row>
    <row r="298" spans="2:13" ht="15" customHeight="1">
      <c r="B298" s="98" t="s">
        <v>552</v>
      </c>
      <c r="C298" s="98"/>
      <c r="D298" s="93"/>
      <c r="E298" s="93"/>
      <c r="F298" s="93"/>
      <c r="G298" s="93"/>
      <c r="H298" s="91">
        <v>357918243</v>
      </c>
      <c r="I298" s="91"/>
      <c r="J298" s="91"/>
      <c r="K298" s="91">
        <v>399261987</v>
      </c>
      <c r="L298" s="91"/>
    </row>
    <row r="299" spans="2:13" ht="15" customHeight="1" thickBot="1">
      <c r="B299" s="93" t="s">
        <v>422</v>
      </c>
      <c r="C299" s="93"/>
      <c r="D299" s="93"/>
      <c r="E299" s="93"/>
      <c r="F299" s="93"/>
      <c r="G299" s="93"/>
      <c r="H299" s="94">
        <f>SUM(H298:H298)</f>
        <v>357918243</v>
      </c>
      <c r="I299" s="95"/>
      <c r="J299" s="94">
        <v>115187062</v>
      </c>
      <c r="K299" s="94">
        <f>SUM(K298:K298)</f>
        <v>399261987</v>
      </c>
      <c r="L299" s="94">
        <v>115187062</v>
      </c>
    </row>
    <row r="300" spans="2:13" ht="15" customHeight="1" thickTop="1">
      <c r="B300" s="93"/>
      <c r="C300" s="93"/>
      <c r="D300" s="93"/>
      <c r="E300" s="93"/>
      <c r="F300" s="93"/>
      <c r="G300" s="93"/>
      <c r="H300" s="95"/>
      <c r="I300" s="95"/>
      <c r="J300" s="95"/>
      <c r="K300" s="95"/>
      <c r="L300" s="95"/>
    </row>
    <row r="301" spans="2:13" ht="15" customHeight="1">
      <c r="B301" s="93"/>
      <c r="C301" s="93"/>
      <c r="D301" s="93"/>
      <c r="E301" s="93"/>
      <c r="F301" s="93"/>
      <c r="G301" s="93"/>
      <c r="H301" s="95"/>
      <c r="I301" s="95"/>
      <c r="J301" s="95"/>
      <c r="K301" s="95"/>
      <c r="L301" s="95"/>
    </row>
    <row r="302" spans="2:13" ht="15" customHeight="1">
      <c r="B302" s="101" t="s">
        <v>553</v>
      </c>
      <c r="C302" s="101"/>
      <c r="D302" s="101"/>
      <c r="E302" s="101"/>
      <c r="F302" s="126"/>
      <c r="G302" s="126"/>
      <c r="H302" s="95"/>
      <c r="I302" s="95"/>
      <c r="J302" s="95"/>
      <c r="K302" s="95"/>
      <c r="L302" s="95"/>
    </row>
    <row r="303" spans="2:13" ht="15" customHeight="1">
      <c r="B303" s="87"/>
      <c r="C303" s="97"/>
      <c r="D303" s="97"/>
      <c r="E303" s="97"/>
      <c r="F303" s="97"/>
      <c r="G303" s="97"/>
      <c r="H303" s="137">
        <v>41364</v>
      </c>
      <c r="I303" s="89"/>
      <c r="J303" s="88" t="s">
        <v>434</v>
      </c>
      <c r="K303" s="137">
        <v>41275</v>
      </c>
      <c r="L303" s="88" t="s">
        <v>434</v>
      </c>
    </row>
    <row r="304" spans="2:13" ht="15" customHeight="1">
      <c r="B304" s="98" t="s">
        <v>554</v>
      </c>
      <c r="C304" s="98"/>
      <c r="D304" s="93"/>
      <c r="E304" s="93"/>
      <c r="F304" s="93"/>
      <c r="G304" s="93"/>
      <c r="H304" s="91">
        <v>-1866738442</v>
      </c>
      <c r="I304" s="91"/>
      <c r="J304" s="91">
        <v>15011954647</v>
      </c>
      <c r="K304" s="91">
        <v>31775961488</v>
      </c>
      <c r="L304" s="91">
        <v>15011954647</v>
      </c>
    </row>
    <row r="305" spans="2:13" ht="15" customHeight="1">
      <c r="B305" s="98" t="s">
        <v>555</v>
      </c>
      <c r="C305" s="98"/>
      <c r="D305" s="93"/>
      <c r="E305" s="93"/>
      <c r="F305" s="93"/>
      <c r="G305" s="93"/>
      <c r="H305" s="91">
        <v>0</v>
      </c>
      <c r="I305" s="91"/>
      <c r="J305" s="91">
        <v>550031021</v>
      </c>
      <c r="K305" s="91"/>
      <c r="L305" s="91">
        <v>550031021</v>
      </c>
    </row>
    <row r="306" spans="2:13" ht="15" customHeight="1">
      <c r="B306" s="138" t="s">
        <v>556</v>
      </c>
      <c r="C306" s="138"/>
      <c r="D306" s="93"/>
      <c r="E306" s="93"/>
      <c r="F306" s="93"/>
      <c r="G306" s="93"/>
      <c r="H306" s="139"/>
      <c r="I306" s="139"/>
      <c r="J306" s="139">
        <v>592491021</v>
      </c>
      <c r="K306" s="139"/>
      <c r="L306" s="139">
        <v>592491021</v>
      </c>
    </row>
    <row r="307" spans="2:13" ht="15" customHeight="1">
      <c r="B307" s="138" t="s">
        <v>557</v>
      </c>
      <c r="C307" s="138"/>
      <c r="D307" s="93"/>
      <c r="E307" s="93"/>
      <c r="F307" s="93"/>
      <c r="G307" s="93"/>
      <c r="H307" s="139"/>
      <c r="I307" s="139"/>
      <c r="J307" s="139">
        <v>42460000</v>
      </c>
      <c r="K307" s="139"/>
      <c r="L307" s="139">
        <v>42460000</v>
      </c>
    </row>
    <row r="308" spans="2:13" ht="15" customHeight="1">
      <c r="B308" s="98" t="s">
        <v>558</v>
      </c>
      <c r="C308" s="98"/>
      <c r="D308" s="93"/>
      <c r="E308" s="93"/>
      <c r="F308" s="93"/>
      <c r="G308" s="93"/>
      <c r="H308" s="91">
        <f>H304</f>
        <v>-1866738442</v>
      </c>
      <c r="I308" s="91"/>
      <c r="J308" s="91">
        <v>15561985668</v>
      </c>
      <c r="K308" s="91">
        <f>K304</f>
        <v>31775961488</v>
      </c>
      <c r="L308" s="91">
        <v>15561985668</v>
      </c>
    </row>
    <row r="309" spans="2:13" ht="15" customHeight="1">
      <c r="B309" s="98" t="s">
        <v>559</v>
      </c>
      <c r="C309" s="98"/>
      <c r="D309" s="93"/>
      <c r="E309" s="93"/>
      <c r="F309" s="93"/>
      <c r="G309" s="93"/>
      <c r="H309" s="140">
        <v>0.25</v>
      </c>
      <c r="I309" s="140"/>
      <c r="J309" s="140">
        <v>0.25</v>
      </c>
      <c r="K309" s="140">
        <v>0.25</v>
      </c>
      <c r="L309" s="140">
        <v>0.25</v>
      </c>
    </row>
    <row r="310" spans="2:13" ht="15" customHeight="1">
      <c r="B310" s="98" t="s">
        <v>560</v>
      </c>
      <c r="C310" s="98"/>
      <c r="D310" s="93"/>
      <c r="E310" s="93"/>
      <c r="F310" s="93"/>
      <c r="G310" s="93"/>
      <c r="H310" s="91"/>
      <c r="I310" s="91"/>
      <c r="J310" s="91">
        <v>3890496417</v>
      </c>
      <c r="K310" s="91">
        <v>6012602217</v>
      </c>
      <c r="L310" s="91">
        <v>3890496417</v>
      </c>
      <c r="M310" s="141"/>
    </row>
    <row r="311" spans="2:13" ht="15" customHeight="1">
      <c r="B311" s="98" t="s">
        <v>561</v>
      </c>
      <c r="C311" s="98"/>
      <c r="D311" s="93"/>
      <c r="E311" s="93"/>
      <c r="F311" s="93"/>
      <c r="G311" s="93"/>
      <c r="H311" s="91"/>
      <c r="I311" s="91"/>
      <c r="J311" s="91"/>
      <c r="K311" s="91"/>
      <c r="L311" s="91"/>
      <c r="M311" s="142"/>
    </row>
    <row r="312" spans="2:13" ht="15" customHeight="1">
      <c r="B312" s="98" t="s">
        <v>562</v>
      </c>
      <c r="C312" s="98"/>
      <c r="D312" s="98"/>
      <c r="E312" s="98"/>
      <c r="F312" s="93"/>
      <c r="G312" s="93"/>
      <c r="H312" s="91"/>
      <c r="I312" s="91"/>
      <c r="J312" s="91">
        <v>0</v>
      </c>
      <c r="K312" s="91"/>
      <c r="L312" s="91">
        <v>0</v>
      </c>
      <c r="M312" s="142"/>
    </row>
    <row r="313" spans="2:13" ht="15" customHeight="1">
      <c r="B313" s="98" t="s">
        <v>563</v>
      </c>
      <c r="C313" s="98"/>
      <c r="D313" s="98"/>
      <c r="E313" s="93"/>
      <c r="F313" s="93"/>
      <c r="G313" s="93"/>
      <c r="H313" s="91"/>
      <c r="I313" s="91"/>
      <c r="J313" s="91">
        <v>3890496417</v>
      </c>
      <c r="K313" s="91">
        <f>K310</f>
        <v>6012602217</v>
      </c>
      <c r="L313" s="91">
        <v>3890496417</v>
      </c>
      <c r="M313" s="130"/>
    </row>
    <row r="314" spans="2:13" ht="15" customHeight="1" thickBot="1">
      <c r="B314" s="115" t="s">
        <v>564</v>
      </c>
      <c r="C314" s="93"/>
      <c r="D314" s="93"/>
      <c r="E314" s="93"/>
      <c r="F314" s="93"/>
      <c r="G314" s="93"/>
      <c r="H314" s="94">
        <f>H308-H313</f>
        <v>-1866738442</v>
      </c>
      <c r="I314" s="95"/>
      <c r="J314" s="94">
        <v>11121458230</v>
      </c>
      <c r="K314" s="94">
        <f>K308-K313</f>
        <v>25763359271</v>
      </c>
      <c r="L314" s="94">
        <v>11121458230</v>
      </c>
      <c r="M314" s="130"/>
    </row>
    <row r="315" spans="2:13" ht="15" customHeight="1" thickTop="1">
      <c r="B315" s="115"/>
      <c r="C315" s="93"/>
      <c r="D315" s="93"/>
      <c r="E315" s="93"/>
      <c r="F315" s="93"/>
      <c r="G315" s="93"/>
      <c r="H315" s="95"/>
      <c r="I315" s="95"/>
      <c r="J315" s="95"/>
      <c r="K315" s="95"/>
      <c r="L315" s="95"/>
    </row>
    <row r="316" spans="2:13" ht="15" customHeight="1">
      <c r="B316" s="101" t="s">
        <v>565</v>
      </c>
      <c r="C316" s="101"/>
      <c r="D316" s="101"/>
      <c r="E316" s="101"/>
      <c r="F316" s="126"/>
      <c r="G316" s="126"/>
      <c r="H316" s="95"/>
      <c r="I316" s="95"/>
      <c r="J316" s="95"/>
      <c r="K316" s="95"/>
      <c r="L316" s="95"/>
    </row>
    <row r="317" spans="2:13" ht="15" customHeight="1">
      <c r="B317" s="87"/>
      <c r="C317" s="97"/>
      <c r="D317" s="97"/>
      <c r="E317" s="97"/>
      <c r="F317" s="97"/>
      <c r="G317" s="97"/>
      <c r="H317" s="137">
        <v>41364</v>
      </c>
      <c r="I317" s="89"/>
      <c r="J317" s="88" t="s">
        <v>434</v>
      </c>
      <c r="K317" s="137">
        <v>41275</v>
      </c>
      <c r="L317" s="88" t="s">
        <v>434</v>
      </c>
    </row>
    <row r="318" spans="2:13" ht="15" customHeight="1">
      <c r="B318" s="98" t="s">
        <v>566</v>
      </c>
      <c r="C318" s="98"/>
      <c r="D318" s="93"/>
      <c r="E318" s="93"/>
      <c r="F318" s="93"/>
      <c r="G318" s="93"/>
      <c r="H318" s="128">
        <f>H314</f>
        <v>-1866738442</v>
      </c>
      <c r="I318" s="129"/>
      <c r="J318" s="128">
        <v>11165953132</v>
      </c>
      <c r="K318" s="128">
        <f>K314</f>
        <v>25763359271</v>
      </c>
      <c r="L318" s="128">
        <v>11165953132</v>
      </c>
    </row>
    <row r="319" spans="2:13" ht="15" customHeight="1">
      <c r="B319" s="98" t="s">
        <v>567</v>
      </c>
      <c r="C319" s="98"/>
      <c r="D319" s="98"/>
      <c r="E319" s="93"/>
      <c r="F319" s="93"/>
      <c r="G319" s="93"/>
      <c r="H319" s="128"/>
      <c r="I319" s="129"/>
      <c r="J319" s="128"/>
      <c r="K319" s="128"/>
      <c r="L319" s="128"/>
    </row>
    <row r="320" spans="2:13" ht="15" customHeight="1">
      <c r="B320" s="138" t="s">
        <v>568</v>
      </c>
      <c r="C320" s="138"/>
      <c r="D320" s="93"/>
      <c r="E320" s="93"/>
      <c r="F320" s="93"/>
      <c r="G320" s="93"/>
      <c r="H320" s="128"/>
      <c r="I320" s="129"/>
      <c r="J320" s="128"/>
      <c r="K320" s="128"/>
      <c r="L320" s="128"/>
    </row>
    <row r="321" spans="2:12" ht="15" customHeight="1">
      <c r="B321" s="138" t="s">
        <v>569</v>
      </c>
      <c r="C321" s="138"/>
      <c r="D321" s="93"/>
      <c r="E321" s="93"/>
      <c r="F321" s="93"/>
      <c r="G321" s="93"/>
      <c r="H321" s="128"/>
      <c r="I321" s="129"/>
      <c r="J321" s="128"/>
      <c r="K321" s="128"/>
      <c r="L321" s="128"/>
    </row>
    <row r="322" spans="2:12" ht="15" customHeight="1">
      <c r="B322" s="98" t="s">
        <v>570</v>
      </c>
      <c r="C322" s="98"/>
      <c r="D322" s="98"/>
      <c r="E322" s="93"/>
      <c r="F322" s="93"/>
      <c r="G322" s="93"/>
      <c r="H322" s="128">
        <f>H318</f>
        <v>-1866738442</v>
      </c>
      <c r="I322" s="129"/>
      <c r="J322" s="128">
        <v>11165953132</v>
      </c>
      <c r="K322" s="128">
        <f>K318</f>
        <v>25763359271</v>
      </c>
      <c r="L322" s="128">
        <v>11165953132</v>
      </c>
    </row>
    <row r="323" spans="2:12" ht="15" customHeight="1">
      <c r="B323" s="98" t="s">
        <v>571</v>
      </c>
      <c r="C323" s="98"/>
      <c r="D323" s="98"/>
      <c r="E323" s="93"/>
      <c r="F323" s="93"/>
      <c r="G323" s="93"/>
      <c r="H323" s="91">
        <v>8000000</v>
      </c>
      <c r="I323" s="95"/>
      <c r="J323" s="91">
        <v>8000000</v>
      </c>
      <c r="K323" s="91">
        <v>8000000</v>
      </c>
      <c r="L323" s="91">
        <v>8000000</v>
      </c>
    </row>
    <row r="324" spans="2:12" ht="15" customHeight="1" thickBot="1">
      <c r="B324" s="101" t="s">
        <v>572</v>
      </c>
      <c r="C324" s="101"/>
      <c r="D324" s="101"/>
      <c r="E324" s="93"/>
      <c r="F324" s="93"/>
      <c r="G324" s="93"/>
      <c r="H324" s="94">
        <f>H322/H323</f>
        <v>-233.34230525000001</v>
      </c>
      <c r="I324" s="94" t="e">
        <f t="shared" ref="I324:J324" si="1">I322/I323</f>
        <v>#DIV/0!</v>
      </c>
      <c r="J324" s="94">
        <f t="shared" si="1"/>
        <v>1395.7441415000001</v>
      </c>
      <c r="K324" s="94">
        <f>K322/K323</f>
        <v>3220.4199088750001</v>
      </c>
      <c r="L324" s="94">
        <v>1395.7441415000001</v>
      </c>
    </row>
    <row r="325" spans="2:12" ht="10.5" customHeight="1" thickTop="1">
      <c r="B325" s="126"/>
      <c r="C325" s="126"/>
      <c r="D325" s="126"/>
      <c r="E325" s="93"/>
      <c r="F325" s="93"/>
      <c r="G325" s="93"/>
      <c r="H325" s="95"/>
      <c r="I325" s="95"/>
      <c r="J325" s="95"/>
      <c r="K325" s="95"/>
      <c r="L325" s="95"/>
    </row>
    <row r="326" spans="2:12" ht="10.5" customHeight="1">
      <c r="B326" s="126"/>
      <c r="C326" s="126"/>
      <c r="D326" s="126"/>
      <c r="E326" s="93"/>
      <c r="F326" s="93"/>
      <c r="G326" s="93"/>
      <c r="H326" s="95"/>
      <c r="I326" s="95"/>
      <c r="J326" s="95"/>
      <c r="K326" s="95"/>
      <c r="L326" s="95"/>
    </row>
    <row r="327" spans="2:12" ht="10.5" customHeight="1">
      <c r="B327" s="126"/>
      <c r="C327" s="126"/>
      <c r="D327" s="126"/>
      <c r="E327" s="93"/>
      <c r="F327" s="93"/>
      <c r="G327" s="93"/>
      <c r="H327" s="95"/>
      <c r="I327" s="95"/>
      <c r="J327" s="95"/>
      <c r="K327" s="95"/>
      <c r="L327" s="95"/>
    </row>
    <row r="328" spans="2:12" ht="10.5" customHeight="1">
      <c r="B328" s="126"/>
      <c r="C328" s="126"/>
      <c r="D328" s="126"/>
      <c r="E328" s="93"/>
      <c r="F328" s="93"/>
      <c r="G328" s="93"/>
      <c r="H328" s="95"/>
      <c r="I328" s="95"/>
      <c r="J328" s="95"/>
      <c r="K328" s="95"/>
      <c r="L328" s="95"/>
    </row>
    <row r="329" spans="2:12" ht="15" customHeight="1">
      <c r="C329" s="143"/>
      <c r="D329" s="143"/>
      <c r="F329" s="144" t="s">
        <v>573</v>
      </c>
      <c r="G329" s="144"/>
      <c r="H329" s="144"/>
      <c r="I329" s="144"/>
      <c r="J329" s="144"/>
      <c r="K329" s="144"/>
    </row>
    <row r="330" spans="2:12" ht="15" customHeight="1">
      <c r="B330" s="145" t="s">
        <v>574</v>
      </c>
      <c r="C330" s="146" t="s">
        <v>575</v>
      </c>
      <c r="D330" s="146"/>
      <c r="E330" s="145"/>
      <c r="F330" s="147" t="s">
        <v>576</v>
      </c>
      <c r="G330" s="147"/>
      <c r="H330" s="147"/>
      <c r="I330" s="147"/>
      <c r="K330" s="71"/>
    </row>
    <row r="331" spans="2:12" ht="15" customHeight="1">
      <c r="B331" s="148"/>
    </row>
  </sheetData>
  <mergeCells count="178">
    <mergeCell ref="B324:D324"/>
    <mergeCell ref="F329:K329"/>
    <mergeCell ref="C330:D330"/>
    <mergeCell ref="F330:I330"/>
    <mergeCell ref="B318:C318"/>
    <mergeCell ref="B319:D319"/>
    <mergeCell ref="B320:C320"/>
    <mergeCell ref="B321:C321"/>
    <mergeCell ref="B322:D322"/>
    <mergeCell ref="B323:D323"/>
    <mergeCell ref="B309:C309"/>
    <mergeCell ref="B310:C310"/>
    <mergeCell ref="B311:C311"/>
    <mergeCell ref="B312:E312"/>
    <mergeCell ref="B313:D313"/>
    <mergeCell ref="B316:E316"/>
    <mergeCell ref="B302:E302"/>
    <mergeCell ref="B304:C304"/>
    <mergeCell ref="B305:C305"/>
    <mergeCell ref="B306:C306"/>
    <mergeCell ref="B307:C307"/>
    <mergeCell ref="B308:C308"/>
    <mergeCell ref="B282:C282"/>
    <mergeCell ref="B288:C288"/>
    <mergeCell ref="B291:C291"/>
    <mergeCell ref="B292:C292"/>
    <mergeCell ref="B296:C296"/>
    <mergeCell ref="B298:C298"/>
    <mergeCell ref="B267:D267"/>
    <mergeCell ref="B269:C269"/>
    <mergeCell ref="B270:C270"/>
    <mergeCell ref="B271:C271"/>
    <mergeCell ref="B273:C273"/>
    <mergeCell ref="B276:D276"/>
    <mergeCell ref="B248:C248"/>
    <mergeCell ref="B250:C250"/>
    <mergeCell ref="B253:D253"/>
    <mergeCell ref="B254:J254"/>
    <mergeCell ref="B255:J255"/>
    <mergeCell ref="B256:J256"/>
    <mergeCell ref="B236:D236"/>
    <mergeCell ref="B238:C238"/>
    <mergeCell ref="B239:C239"/>
    <mergeCell ref="B243:E243"/>
    <mergeCell ref="B245:C245"/>
    <mergeCell ref="B247:C247"/>
    <mergeCell ref="B216:D216"/>
    <mergeCell ref="B217:D217"/>
    <mergeCell ref="B218:D218"/>
    <mergeCell ref="B219:D219"/>
    <mergeCell ref="B222:C222"/>
    <mergeCell ref="B223:D223"/>
    <mergeCell ref="B207:D207"/>
    <mergeCell ref="B208:D208"/>
    <mergeCell ref="B209:D209"/>
    <mergeCell ref="B210:D210"/>
    <mergeCell ref="B213:C213"/>
    <mergeCell ref="B215:D215"/>
    <mergeCell ref="B185:D185"/>
    <mergeCell ref="B186:D186"/>
    <mergeCell ref="B187:D187"/>
    <mergeCell ref="B188:D188"/>
    <mergeCell ref="B189:D189"/>
    <mergeCell ref="B205:C205"/>
    <mergeCell ref="B169:D169"/>
    <mergeCell ref="B170:D170"/>
    <mergeCell ref="B171:D171"/>
    <mergeCell ref="B175:C175"/>
    <mergeCell ref="B177:D177"/>
    <mergeCell ref="B178:D178"/>
    <mergeCell ref="B153:D153"/>
    <mergeCell ref="B159:D159"/>
    <mergeCell ref="B162:C162"/>
    <mergeCell ref="B163:C163"/>
    <mergeCell ref="B164:C164"/>
    <mergeCell ref="B167:C167"/>
    <mergeCell ref="B120:C120"/>
    <mergeCell ref="B121:C121"/>
    <mergeCell ref="B127:D127"/>
    <mergeCell ref="B131:C131"/>
    <mergeCell ref="B150:C150"/>
    <mergeCell ref="B152:C152"/>
    <mergeCell ref="B97:K97"/>
    <mergeCell ref="B108:E108"/>
    <mergeCell ref="B109:E109"/>
    <mergeCell ref="B110:E110"/>
    <mergeCell ref="B114:C114"/>
    <mergeCell ref="B115:D115"/>
    <mergeCell ref="B91:K91"/>
    <mergeCell ref="B92:K92"/>
    <mergeCell ref="B93:K93"/>
    <mergeCell ref="B94:K94"/>
    <mergeCell ref="B95:K95"/>
    <mergeCell ref="B96:K96"/>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6:K6"/>
    <mergeCell ref="B8:K8"/>
    <mergeCell ref="B9:K9"/>
    <mergeCell ref="B10:K10"/>
    <mergeCell ref="B11:K11"/>
    <mergeCell ref="B12:K12"/>
  </mergeCells>
  <hyperlinks>
    <hyperlink ref="B4" r:id="rId1"/>
  </hyperlinks>
  <printOptions horizontalCentered="1"/>
  <pageMargins left="0.25" right="0.25" top="0.5" bottom="0.5" header="0.5" footer="0.5"/>
  <pageSetup paperSize="9" orientation="portrait" r:id="rId2"/>
  <headerFooter alignWithMargins="0"/>
  <rowBreaks count="4" manualBreakCount="4">
    <brk id="161" min="1" max="10" man="1"/>
    <brk id="212" min="1" max="10" man="1"/>
    <brk id="266" min="1" max="10" man="1"/>
    <brk id="315" min="1" max="1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CAN DOI KE TOAN</vt:lpstr>
      <vt:lpstr>kqkd</vt:lpstr>
      <vt:lpstr>LCTT</vt:lpstr>
      <vt:lpstr>TM</vt:lpstr>
      <vt:lpstr>TM!Print_Area</vt:lpstr>
      <vt:lpstr>'CAN DOI KE TOAN'!Print_Titles</vt:lpstr>
      <vt:lpstr>kqkd!Print_Titles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pn</cp:lastModifiedBy>
  <dcterms:created xsi:type="dcterms:W3CDTF">2013-04-18T06:55:58Z</dcterms:created>
  <dcterms:modified xsi:type="dcterms:W3CDTF">2013-04-18T07:34:32Z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69b30fe2ae2944fc99c7bcc21f0e4eee.psdsxs" Id="Ref571562c64548ab" /></Relationships>
</file>